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html\vyuka\DAVM\cviceni_02\"/>
    </mc:Choice>
  </mc:AlternateContent>
  <xr:revisionPtr revIDLastSave="0" documentId="8_{0DFFDC8E-8BA0-48A8-B6F8-C4B6C45DD042}" xr6:coauthVersionLast="47" xr6:coauthVersionMax="47" xr10:uidLastSave="{00000000-0000-0000-0000-000000000000}"/>
  <bookViews>
    <workbookView xWindow="-25320" yWindow="-240" windowWidth="25440" windowHeight="15390" activeTab="1" xr2:uid="{0C4969E5-13EB-48DF-A1CC-8F21AF4EA043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5" i="2" l="1"/>
  <c r="Q43" i="2"/>
  <c r="Q42" i="2"/>
  <c r="Q41" i="2"/>
  <c r="Q40" i="2"/>
  <c r="Q39" i="2"/>
  <c r="Q38" i="2"/>
  <c r="Q37" i="2"/>
  <c r="Q36" i="2"/>
  <c r="Q20" i="2"/>
  <c r="Q21" i="2"/>
  <c r="Q22" i="2"/>
  <c r="Q23" i="2"/>
  <c r="Q24" i="2"/>
  <c r="Q25" i="2"/>
  <c r="Q26" i="2"/>
  <c r="Q27" i="2"/>
  <c r="Q19" i="2"/>
  <c r="Q5" i="2"/>
  <c r="Q6" i="2"/>
  <c r="Q7" i="2"/>
  <c r="Q8" i="2"/>
  <c r="Q9" i="2"/>
  <c r="Q10" i="2"/>
  <c r="Q11" i="2"/>
  <c r="Q12" i="2"/>
  <c r="Q4" i="2"/>
  <c r="M52" i="2"/>
  <c r="N52" i="2"/>
  <c r="O52" i="2"/>
  <c r="P52" i="2"/>
  <c r="M53" i="2"/>
  <c r="N53" i="2"/>
  <c r="O53" i="2"/>
  <c r="P53" i="2"/>
  <c r="M54" i="2"/>
  <c r="N54" i="2"/>
  <c r="O54" i="2"/>
  <c r="P54" i="2"/>
  <c r="M55" i="2"/>
  <c r="N55" i="2"/>
  <c r="O55" i="2"/>
  <c r="P55" i="2"/>
  <c r="M56" i="2"/>
  <c r="N56" i="2"/>
  <c r="O56" i="2"/>
  <c r="P56" i="2"/>
  <c r="M57" i="2"/>
  <c r="N57" i="2"/>
  <c r="O57" i="2"/>
  <c r="P57" i="2"/>
  <c r="M58" i="2"/>
  <c r="N58" i="2"/>
  <c r="O58" i="2"/>
  <c r="P58" i="2"/>
  <c r="M59" i="2"/>
  <c r="N59" i="2"/>
  <c r="O59" i="2"/>
  <c r="P59" i="2"/>
  <c r="N51" i="2"/>
  <c r="O51" i="2"/>
  <c r="P51" i="2"/>
  <c r="M51" i="2"/>
  <c r="M36" i="2"/>
  <c r="N36" i="2"/>
  <c r="O36" i="2"/>
  <c r="P36" i="2"/>
  <c r="M37" i="2"/>
  <c r="N37" i="2"/>
  <c r="O37" i="2"/>
  <c r="P37" i="2"/>
  <c r="M38" i="2"/>
  <c r="N38" i="2"/>
  <c r="O38" i="2"/>
  <c r="P38" i="2"/>
  <c r="M39" i="2"/>
  <c r="N39" i="2"/>
  <c r="O39" i="2"/>
  <c r="P39" i="2"/>
  <c r="M40" i="2"/>
  <c r="N40" i="2"/>
  <c r="O40" i="2"/>
  <c r="P40" i="2"/>
  <c r="M41" i="2"/>
  <c r="N41" i="2"/>
  <c r="O41" i="2"/>
  <c r="P41" i="2"/>
  <c r="M42" i="2"/>
  <c r="N42" i="2"/>
  <c r="O42" i="2"/>
  <c r="P42" i="2"/>
  <c r="M43" i="2"/>
  <c r="N43" i="2"/>
  <c r="O43" i="2"/>
  <c r="P43" i="2"/>
  <c r="N35" i="2"/>
  <c r="O35" i="2"/>
  <c r="P35" i="2"/>
  <c r="M35" i="2"/>
  <c r="M20" i="2"/>
  <c r="N20" i="2"/>
  <c r="O20" i="2"/>
  <c r="P20" i="2"/>
  <c r="M21" i="2"/>
  <c r="N21" i="2"/>
  <c r="O21" i="2"/>
  <c r="P21" i="2"/>
  <c r="M22" i="2"/>
  <c r="N22" i="2"/>
  <c r="O22" i="2"/>
  <c r="P22" i="2"/>
  <c r="M23" i="2"/>
  <c r="N23" i="2"/>
  <c r="O23" i="2"/>
  <c r="P23" i="2"/>
  <c r="M24" i="2"/>
  <c r="N24" i="2"/>
  <c r="O24" i="2"/>
  <c r="P24" i="2"/>
  <c r="M25" i="2"/>
  <c r="N25" i="2"/>
  <c r="O25" i="2"/>
  <c r="P25" i="2"/>
  <c r="M26" i="2"/>
  <c r="N26" i="2"/>
  <c r="O26" i="2"/>
  <c r="P26" i="2"/>
  <c r="M27" i="2"/>
  <c r="N27" i="2"/>
  <c r="O27" i="2"/>
  <c r="P27" i="2"/>
  <c r="N19" i="2"/>
  <c r="O19" i="2"/>
  <c r="P19" i="2"/>
  <c r="M19" i="2"/>
  <c r="M5" i="2"/>
  <c r="N5" i="2"/>
  <c r="O5" i="2"/>
  <c r="P5" i="2"/>
  <c r="M6" i="2"/>
  <c r="N6" i="2"/>
  <c r="O6" i="2"/>
  <c r="P6" i="2"/>
  <c r="M7" i="2"/>
  <c r="N7" i="2"/>
  <c r="O7" i="2"/>
  <c r="P7" i="2"/>
  <c r="M8" i="2"/>
  <c r="N8" i="2"/>
  <c r="O8" i="2"/>
  <c r="P8" i="2"/>
  <c r="M9" i="2"/>
  <c r="N9" i="2"/>
  <c r="O9" i="2"/>
  <c r="P9" i="2"/>
  <c r="M10" i="2"/>
  <c r="N10" i="2"/>
  <c r="O10" i="2"/>
  <c r="P10" i="2"/>
  <c r="M11" i="2"/>
  <c r="N11" i="2"/>
  <c r="O11" i="2"/>
  <c r="P11" i="2"/>
  <c r="M12" i="2"/>
  <c r="N12" i="2"/>
  <c r="O12" i="2"/>
  <c r="P12" i="2"/>
  <c r="N4" i="2"/>
  <c r="O4" i="2"/>
  <c r="P4" i="2"/>
  <c r="M4" i="2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501" i="2"/>
  <c r="H502" i="2"/>
  <c r="H503" i="2"/>
  <c r="H504" i="2"/>
  <c r="H505" i="2"/>
  <c r="H506" i="2"/>
  <c r="H507" i="2"/>
  <c r="H508" i="2"/>
  <c r="H509" i="2"/>
  <c r="H510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H525" i="2"/>
  <c r="H526" i="2"/>
  <c r="H527" i="2"/>
  <c r="H528" i="2"/>
  <c r="H529" i="2"/>
  <c r="H530" i="2"/>
  <c r="H531" i="2"/>
  <c r="H532" i="2"/>
  <c r="H533" i="2"/>
  <c r="H534" i="2"/>
  <c r="H535" i="2"/>
  <c r="H536" i="2"/>
  <c r="H537" i="2"/>
  <c r="H538" i="2"/>
  <c r="H539" i="2"/>
  <c r="H540" i="2"/>
  <c r="H541" i="2"/>
  <c r="H542" i="2"/>
  <c r="H543" i="2"/>
  <c r="H544" i="2"/>
  <c r="H545" i="2"/>
  <c r="H546" i="2"/>
  <c r="H547" i="2"/>
  <c r="H548" i="2"/>
  <c r="H549" i="2"/>
  <c r="H550" i="2"/>
  <c r="H551" i="2"/>
  <c r="H552" i="2"/>
  <c r="H553" i="2"/>
  <c r="H554" i="2"/>
  <c r="H555" i="2"/>
  <c r="H556" i="2"/>
  <c r="H557" i="2"/>
  <c r="H558" i="2"/>
  <c r="H559" i="2"/>
  <c r="H560" i="2"/>
  <c r="H561" i="2"/>
  <c r="H562" i="2"/>
  <c r="H563" i="2"/>
  <c r="H564" i="2"/>
  <c r="H565" i="2"/>
  <c r="H566" i="2"/>
  <c r="H567" i="2"/>
  <c r="H568" i="2"/>
  <c r="H569" i="2"/>
  <c r="H570" i="2"/>
  <c r="H571" i="2"/>
  <c r="H572" i="2"/>
  <c r="H573" i="2"/>
  <c r="H574" i="2"/>
  <c r="H575" i="2"/>
  <c r="H576" i="2"/>
  <c r="H577" i="2"/>
  <c r="H578" i="2"/>
  <c r="H579" i="2"/>
  <c r="H580" i="2"/>
  <c r="H581" i="2"/>
  <c r="H582" i="2"/>
  <c r="H583" i="2"/>
  <c r="H584" i="2"/>
  <c r="H585" i="2"/>
  <c r="H586" i="2"/>
  <c r="H587" i="2"/>
  <c r="H588" i="2"/>
  <c r="H589" i="2"/>
  <c r="H590" i="2"/>
  <c r="H591" i="2"/>
  <c r="H592" i="2"/>
  <c r="H593" i="2"/>
  <c r="H594" i="2"/>
  <c r="H595" i="2"/>
  <c r="H596" i="2"/>
  <c r="H597" i="2"/>
  <c r="H598" i="2"/>
  <c r="H599" i="2"/>
  <c r="H600" i="2"/>
  <c r="H601" i="2"/>
  <c r="H602" i="2"/>
  <c r="H603" i="2"/>
  <c r="H604" i="2"/>
  <c r="H605" i="2"/>
  <c r="H606" i="2"/>
  <c r="H607" i="2"/>
  <c r="H608" i="2"/>
  <c r="H609" i="2"/>
  <c r="H610" i="2"/>
  <c r="H611" i="2"/>
  <c r="H612" i="2"/>
  <c r="H613" i="2"/>
  <c r="H614" i="2"/>
  <c r="H615" i="2"/>
  <c r="H616" i="2"/>
  <c r="H617" i="2"/>
  <c r="H618" i="2"/>
  <c r="H619" i="2"/>
  <c r="H620" i="2"/>
  <c r="H621" i="2"/>
  <c r="H622" i="2"/>
  <c r="H623" i="2"/>
  <c r="H624" i="2"/>
  <c r="H625" i="2"/>
  <c r="H626" i="2"/>
  <c r="H627" i="2"/>
  <c r="H628" i="2"/>
  <c r="H629" i="2"/>
  <c r="H630" i="2"/>
  <c r="H631" i="2"/>
  <c r="H632" i="2"/>
  <c r="H633" i="2"/>
  <c r="H634" i="2"/>
  <c r="H635" i="2"/>
  <c r="H636" i="2"/>
  <c r="H637" i="2"/>
  <c r="H638" i="2"/>
  <c r="H639" i="2"/>
  <c r="H640" i="2"/>
  <c r="H641" i="2"/>
  <c r="H642" i="2"/>
  <c r="H643" i="2"/>
  <c r="H644" i="2"/>
  <c r="H645" i="2"/>
  <c r="H646" i="2"/>
  <c r="H647" i="2"/>
  <c r="H648" i="2"/>
  <c r="H649" i="2"/>
  <c r="H650" i="2"/>
  <c r="H651" i="2"/>
  <c r="H652" i="2"/>
  <c r="H653" i="2"/>
  <c r="H654" i="2"/>
  <c r="H655" i="2"/>
  <c r="H656" i="2"/>
  <c r="H657" i="2"/>
  <c r="H658" i="2"/>
  <c r="H659" i="2"/>
  <c r="H660" i="2"/>
  <c r="H661" i="2"/>
  <c r="H662" i="2"/>
  <c r="H663" i="2"/>
  <c r="H664" i="2"/>
  <c r="H665" i="2"/>
  <c r="H666" i="2"/>
  <c r="H667" i="2"/>
  <c r="H668" i="2"/>
  <c r="H669" i="2"/>
  <c r="H670" i="2"/>
  <c r="H671" i="2"/>
  <c r="H672" i="2"/>
  <c r="H673" i="2"/>
  <c r="H674" i="2"/>
  <c r="H675" i="2"/>
  <c r="H676" i="2"/>
  <c r="H677" i="2"/>
  <c r="H678" i="2"/>
  <c r="H679" i="2"/>
  <c r="H680" i="2"/>
  <c r="H681" i="2"/>
  <c r="H682" i="2"/>
  <c r="H683" i="2"/>
  <c r="H684" i="2"/>
  <c r="H685" i="2"/>
  <c r="H686" i="2"/>
  <c r="H687" i="2"/>
  <c r="H688" i="2"/>
  <c r="H689" i="2"/>
  <c r="H690" i="2"/>
  <c r="H691" i="2"/>
  <c r="H692" i="2"/>
  <c r="H693" i="2"/>
  <c r="H694" i="2"/>
  <c r="H695" i="2"/>
  <c r="H696" i="2"/>
  <c r="H697" i="2"/>
  <c r="H698" i="2"/>
  <c r="H699" i="2"/>
  <c r="H700" i="2"/>
  <c r="H2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G386" i="2"/>
  <c r="G387" i="2"/>
  <c r="G388" i="2"/>
  <c r="G389" i="2"/>
  <c r="G390" i="2"/>
  <c r="G391" i="2"/>
  <c r="G392" i="2"/>
  <c r="G393" i="2"/>
  <c r="G394" i="2"/>
  <c r="G395" i="2"/>
  <c r="G396" i="2"/>
  <c r="G397" i="2"/>
  <c r="G398" i="2"/>
  <c r="G399" i="2"/>
  <c r="G400" i="2"/>
  <c r="G401" i="2"/>
  <c r="G402" i="2"/>
  <c r="G403" i="2"/>
  <c r="G404" i="2"/>
  <c r="G405" i="2"/>
  <c r="G406" i="2"/>
  <c r="G407" i="2"/>
  <c r="G408" i="2"/>
  <c r="G409" i="2"/>
  <c r="G410" i="2"/>
  <c r="G411" i="2"/>
  <c r="G412" i="2"/>
  <c r="G413" i="2"/>
  <c r="G414" i="2"/>
  <c r="G415" i="2"/>
  <c r="G416" i="2"/>
  <c r="G417" i="2"/>
  <c r="G418" i="2"/>
  <c r="G419" i="2"/>
  <c r="G420" i="2"/>
  <c r="G421" i="2"/>
  <c r="G422" i="2"/>
  <c r="G423" i="2"/>
  <c r="G424" i="2"/>
  <c r="G425" i="2"/>
  <c r="G426" i="2"/>
  <c r="G427" i="2"/>
  <c r="G428" i="2"/>
  <c r="G429" i="2"/>
  <c r="G430" i="2"/>
  <c r="G431" i="2"/>
  <c r="G432" i="2"/>
  <c r="G433" i="2"/>
  <c r="G434" i="2"/>
  <c r="G435" i="2"/>
  <c r="G436" i="2"/>
  <c r="G437" i="2"/>
  <c r="G438" i="2"/>
  <c r="G439" i="2"/>
  <c r="G440" i="2"/>
  <c r="G441" i="2"/>
  <c r="G442" i="2"/>
  <c r="G443" i="2"/>
  <c r="G444" i="2"/>
  <c r="G445" i="2"/>
  <c r="G446" i="2"/>
  <c r="G447" i="2"/>
  <c r="G448" i="2"/>
  <c r="G449" i="2"/>
  <c r="G450" i="2"/>
  <c r="G451" i="2"/>
  <c r="G452" i="2"/>
  <c r="G453" i="2"/>
  <c r="G454" i="2"/>
  <c r="G455" i="2"/>
  <c r="G456" i="2"/>
  <c r="G457" i="2"/>
  <c r="G458" i="2"/>
  <c r="G459" i="2"/>
  <c r="G460" i="2"/>
  <c r="G461" i="2"/>
  <c r="G462" i="2"/>
  <c r="G463" i="2"/>
  <c r="G464" i="2"/>
  <c r="G465" i="2"/>
  <c r="G466" i="2"/>
  <c r="G467" i="2"/>
  <c r="G468" i="2"/>
  <c r="G469" i="2"/>
  <c r="G470" i="2"/>
  <c r="G471" i="2"/>
  <c r="G472" i="2"/>
  <c r="G473" i="2"/>
  <c r="G474" i="2"/>
  <c r="G475" i="2"/>
  <c r="G476" i="2"/>
  <c r="G477" i="2"/>
  <c r="G478" i="2"/>
  <c r="G479" i="2"/>
  <c r="G480" i="2"/>
  <c r="G481" i="2"/>
  <c r="G482" i="2"/>
  <c r="G483" i="2"/>
  <c r="G484" i="2"/>
  <c r="G485" i="2"/>
  <c r="G486" i="2"/>
  <c r="G487" i="2"/>
  <c r="G488" i="2"/>
  <c r="G489" i="2"/>
  <c r="G490" i="2"/>
  <c r="G491" i="2"/>
  <c r="G492" i="2"/>
  <c r="G493" i="2"/>
  <c r="G494" i="2"/>
  <c r="G495" i="2"/>
  <c r="G496" i="2"/>
  <c r="G497" i="2"/>
  <c r="G498" i="2"/>
  <c r="G499" i="2"/>
  <c r="G500" i="2"/>
  <c r="G501" i="2"/>
  <c r="G502" i="2"/>
  <c r="G503" i="2"/>
  <c r="G504" i="2"/>
  <c r="G505" i="2"/>
  <c r="G506" i="2"/>
  <c r="G507" i="2"/>
  <c r="G508" i="2"/>
  <c r="G509" i="2"/>
  <c r="G510" i="2"/>
  <c r="G511" i="2"/>
  <c r="G512" i="2"/>
  <c r="G513" i="2"/>
  <c r="G514" i="2"/>
  <c r="G515" i="2"/>
  <c r="G516" i="2"/>
  <c r="G517" i="2"/>
  <c r="G518" i="2"/>
  <c r="G519" i="2"/>
  <c r="G520" i="2"/>
  <c r="G521" i="2"/>
  <c r="G522" i="2"/>
  <c r="G523" i="2"/>
  <c r="G524" i="2"/>
  <c r="G525" i="2"/>
  <c r="G526" i="2"/>
  <c r="G527" i="2"/>
  <c r="G528" i="2"/>
  <c r="G529" i="2"/>
  <c r="G530" i="2"/>
  <c r="G531" i="2"/>
  <c r="G532" i="2"/>
  <c r="G533" i="2"/>
  <c r="G534" i="2"/>
  <c r="G535" i="2"/>
  <c r="G536" i="2"/>
  <c r="G537" i="2"/>
  <c r="G538" i="2"/>
  <c r="G539" i="2"/>
  <c r="G540" i="2"/>
  <c r="G541" i="2"/>
  <c r="G542" i="2"/>
  <c r="G543" i="2"/>
  <c r="G544" i="2"/>
  <c r="G545" i="2"/>
  <c r="G546" i="2"/>
  <c r="G547" i="2"/>
  <c r="G548" i="2"/>
  <c r="G549" i="2"/>
  <c r="G550" i="2"/>
  <c r="G551" i="2"/>
  <c r="G552" i="2"/>
  <c r="G553" i="2"/>
  <c r="G554" i="2"/>
  <c r="G555" i="2"/>
  <c r="G556" i="2"/>
  <c r="G557" i="2"/>
  <c r="G558" i="2"/>
  <c r="G559" i="2"/>
  <c r="G560" i="2"/>
  <c r="G561" i="2"/>
  <c r="G562" i="2"/>
  <c r="G563" i="2"/>
  <c r="G564" i="2"/>
  <c r="G565" i="2"/>
  <c r="G566" i="2"/>
  <c r="G567" i="2"/>
  <c r="G568" i="2"/>
  <c r="G569" i="2"/>
  <c r="G570" i="2"/>
  <c r="G571" i="2"/>
  <c r="G572" i="2"/>
  <c r="G573" i="2"/>
  <c r="G574" i="2"/>
  <c r="G575" i="2"/>
  <c r="G576" i="2"/>
  <c r="G577" i="2"/>
  <c r="G578" i="2"/>
  <c r="G579" i="2"/>
  <c r="G580" i="2"/>
  <c r="G581" i="2"/>
  <c r="G582" i="2"/>
  <c r="G583" i="2"/>
  <c r="G584" i="2"/>
  <c r="G585" i="2"/>
  <c r="G586" i="2"/>
  <c r="G587" i="2"/>
  <c r="G588" i="2"/>
  <c r="G589" i="2"/>
  <c r="G590" i="2"/>
  <c r="G591" i="2"/>
  <c r="G592" i="2"/>
  <c r="G593" i="2"/>
  <c r="G594" i="2"/>
  <c r="G595" i="2"/>
  <c r="G596" i="2"/>
  <c r="G597" i="2"/>
  <c r="G598" i="2"/>
  <c r="G599" i="2"/>
  <c r="G600" i="2"/>
  <c r="G601" i="2"/>
  <c r="G602" i="2"/>
  <c r="G603" i="2"/>
  <c r="G604" i="2"/>
  <c r="G605" i="2"/>
  <c r="G606" i="2"/>
  <c r="G607" i="2"/>
  <c r="G608" i="2"/>
  <c r="G609" i="2"/>
  <c r="G610" i="2"/>
  <c r="G611" i="2"/>
  <c r="G612" i="2"/>
  <c r="G613" i="2"/>
  <c r="G614" i="2"/>
  <c r="G615" i="2"/>
  <c r="G616" i="2"/>
  <c r="G617" i="2"/>
  <c r="G618" i="2"/>
  <c r="G619" i="2"/>
  <c r="G620" i="2"/>
  <c r="G621" i="2"/>
  <c r="G622" i="2"/>
  <c r="G623" i="2"/>
  <c r="G624" i="2"/>
  <c r="G625" i="2"/>
  <c r="G626" i="2"/>
  <c r="G627" i="2"/>
  <c r="G628" i="2"/>
  <c r="G629" i="2"/>
  <c r="G630" i="2"/>
  <c r="G631" i="2"/>
  <c r="G632" i="2"/>
  <c r="G633" i="2"/>
  <c r="G634" i="2"/>
  <c r="G635" i="2"/>
  <c r="G636" i="2"/>
  <c r="G637" i="2"/>
  <c r="G638" i="2"/>
  <c r="G639" i="2"/>
  <c r="G640" i="2"/>
  <c r="G641" i="2"/>
  <c r="G642" i="2"/>
  <c r="G643" i="2"/>
  <c r="G644" i="2"/>
  <c r="G645" i="2"/>
  <c r="G646" i="2"/>
  <c r="G647" i="2"/>
  <c r="G648" i="2"/>
  <c r="G649" i="2"/>
  <c r="G650" i="2"/>
  <c r="G651" i="2"/>
  <c r="G652" i="2"/>
  <c r="G653" i="2"/>
  <c r="G654" i="2"/>
  <c r="G655" i="2"/>
  <c r="G656" i="2"/>
  <c r="G657" i="2"/>
  <c r="G658" i="2"/>
  <c r="G659" i="2"/>
  <c r="G660" i="2"/>
  <c r="G661" i="2"/>
  <c r="G662" i="2"/>
  <c r="G663" i="2"/>
  <c r="G664" i="2"/>
  <c r="G665" i="2"/>
  <c r="G666" i="2"/>
  <c r="G667" i="2"/>
  <c r="G668" i="2"/>
  <c r="G669" i="2"/>
  <c r="G670" i="2"/>
  <c r="G671" i="2"/>
  <c r="G672" i="2"/>
  <c r="G673" i="2"/>
  <c r="G674" i="2"/>
  <c r="G675" i="2"/>
  <c r="G676" i="2"/>
  <c r="G677" i="2"/>
  <c r="G678" i="2"/>
  <c r="G679" i="2"/>
  <c r="G680" i="2"/>
  <c r="G681" i="2"/>
  <c r="G682" i="2"/>
  <c r="G683" i="2"/>
  <c r="G684" i="2"/>
  <c r="G685" i="2"/>
  <c r="G686" i="2"/>
  <c r="G687" i="2"/>
  <c r="G688" i="2"/>
  <c r="G689" i="2"/>
  <c r="G690" i="2"/>
  <c r="G691" i="2"/>
  <c r="G692" i="2"/>
  <c r="G693" i="2"/>
  <c r="G694" i="2"/>
  <c r="G695" i="2"/>
  <c r="G696" i="2"/>
  <c r="G697" i="2"/>
  <c r="G698" i="2"/>
  <c r="G699" i="2"/>
  <c r="G700" i="2"/>
  <c r="G2" i="2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553" i="2"/>
  <c r="F554" i="2"/>
  <c r="F555" i="2"/>
  <c r="F556" i="2"/>
  <c r="F557" i="2"/>
  <c r="F558" i="2"/>
  <c r="F559" i="2"/>
  <c r="F560" i="2"/>
  <c r="F561" i="2"/>
  <c r="F562" i="2"/>
  <c r="F563" i="2"/>
  <c r="F564" i="2"/>
  <c r="F565" i="2"/>
  <c r="F566" i="2"/>
  <c r="F567" i="2"/>
  <c r="F568" i="2"/>
  <c r="F569" i="2"/>
  <c r="F570" i="2"/>
  <c r="F571" i="2"/>
  <c r="F572" i="2"/>
  <c r="F573" i="2"/>
  <c r="F574" i="2"/>
  <c r="F575" i="2"/>
  <c r="F576" i="2"/>
  <c r="F577" i="2"/>
  <c r="F578" i="2"/>
  <c r="F579" i="2"/>
  <c r="F580" i="2"/>
  <c r="F581" i="2"/>
  <c r="F582" i="2"/>
  <c r="F583" i="2"/>
  <c r="F584" i="2"/>
  <c r="F585" i="2"/>
  <c r="F586" i="2"/>
  <c r="F587" i="2"/>
  <c r="F588" i="2"/>
  <c r="F589" i="2"/>
  <c r="F590" i="2"/>
  <c r="F591" i="2"/>
  <c r="F592" i="2"/>
  <c r="F593" i="2"/>
  <c r="F594" i="2"/>
  <c r="F595" i="2"/>
  <c r="F596" i="2"/>
  <c r="F597" i="2"/>
  <c r="F598" i="2"/>
  <c r="F599" i="2"/>
  <c r="F600" i="2"/>
  <c r="F601" i="2"/>
  <c r="F602" i="2"/>
  <c r="F603" i="2"/>
  <c r="F604" i="2"/>
  <c r="F605" i="2"/>
  <c r="F606" i="2"/>
  <c r="F607" i="2"/>
  <c r="F608" i="2"/>
  <c r="F609" i="2"/>
  <c r="F610" i="2"/>
  <c r="F611" i="2"/>
  <c r="F612" i="2"/>
  <c r="F613" i="2"/>
  <c r="F614" i="2"/>
  <c r="F615" i="2"/>
  <c r="F616" i="2"/>
  <c r="F617" i="2"/>
  <c r="F618" i="2"/>
  <c r="F619" i="2"/>
  <c r="F620" i="2"/>
  <c r="F621" i="2"/>
  <c r="F622" i="2"/>
  <c r="F623" i="2"/>
  <c r="F624" i="2"/>
  <c r="F625" i="2"/>
  <c r="F626" i="2"/>
  <c r="F627" i="2"/>
  <c r="F628" i="2"/>
  <c r="F629" i="2"/>
  <c r="F630" i="2"/>
  <c r="F631" i="2"/>
  <c r="F632" i="2"/>
  <c r="F633" i="2"/>
  <c r="F634" i="2"/>
  <c r="F635" i="2"/>
  <c r="F636" i="2"/>
  <c r="F637" i="2"/>
  <c r="F638" i="2"/>
  <c r="F639" i="2"/>
  <c r="F640" i="2"/>
  <c r="F641" i="2"/>
  <c r="F642" i="2"/>
  <c r="F643" i="2"/>
  <c r="F644" i="2"/>
  <c r="F645" i="2"/>
  <c r="F646" i="2"/>
  <c r="F647" i="2"/>
  <c r="F648" i="2"/>
  <c r="F649" i="2"/>
  <c r="F650" i="2"/>
  <c r="F651" i="2"/>
  <c r="F652" i="2"/>
  <c r="F653" i="2"/>
  <c r="F654" i="2"/>
  <c r="F655" i="2"/>
  <c r="F656" i="2"/>
  <c r="F657" i="2"/>
  <c r="F658" i="2"/>
  <c r="F659" i="2"/>
  <c r="F660" i="2"/>
  <c r="F661" i="2"/>
  <c r="F662" i="2"/>
  <c r="F663" i="2"/>
  <c r="F664" i="2"/>
  <c r="F665" i="2"/>
  <c r="F666" i="2"/>
  <c r="F667" i="2"/>
  <c r="F668" i="2"/>
  <c r="F669" i="2"/>
  <c r="F670" i="2"/>
  <c r="F671" i="2"/>
  <c r="F672" i="2"/>
  <c r="F673" i="2"/>
  <c r="F674" i="2"/>
  <c r="F675" i="2"/>
  <c r="F676" i="2"/>
  <c r="F677" i="2"/>
  <c r="F678" i="2"/>
  <c r="F679" i="2"/>
  <c r="F680" i="2"/>
  <c r="F681" i="2"/>
  <c r="F682" i="2"/>
  <c r="F683" i="2"/>
  <c r="F684" i="2"/>
  <c r="F685" i="2"/>
  <c r="F686" i="2"/>
  <c r="F687" i="2"/>
  <c r="F688" i="2"/>
  <c r="F689" i="2"/>
  <c r="F690" i="2"/>
  <c r="F691" i="2"/>
  <c r="F692" i="2"/>
  <c r="F693" i="2"/>
  <c r="F694" i="2"/>
  <c r="F695" i="2"/>
  <c r="F696" i="2"/>
  <c r="F697" i="2"/>
  <c r="F698" i="2"/>
  <c r="F699" i="2"/>
  <c r="F700" i="2"/>
  <c r="F2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76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2" i="2"/>
</calcChain>
</file>

<file path=xl/sharedStrings.xml><?xml version="1.0" encoding="utf-8"?>
<sst xmlns="http://schemas.openxmlformats.org/spreadsheetml/2006/main" count="82" uniqueCount="29">
  <si>
    <t>Tabulka 1</t>
  </si>
  <si>
    <t>Tabulka 2</t>
  </si>
  <si>
    <t>Brigádnící</t>
  </si>
  <si>
    <t>pozice</t>
  </si>
  <si>
    <t>hodinová mzda</t>
  </si>
  <si>
    <t>Michal</t>
  </si>
  <si>
    <t>Sklad</t>
  </si>
  <si>
    <t>Jana</t>
  </si>
  <si>
    <t>pokladna</t>
  </si>
  <si>
    <t>Karel</t>
  </si>
  <si>
    <t>prodejna</t>
  </si>
  <si>
    <t>Honza</t>
  </si>
  <si>
    <t>informace</t>
  </si>
  <si>
    <t>Karolína</t>
  </si>
  <si>
    <t>Tomáš</t>
  </si>
  <si>
    <t>Dominika</t>
  </si>
  <si>
    <t>Kristýna</t>
  </si>
  <si>
    <t>Felix</t>
  </si>
  <si>
    <t>pracovník</t>
  </si>
  <si>
    <t>Pracovní den</t>
  </si>
  <si>
    <t>počet odpracovaných hodin</t>
  </si>
  <si>
    <t>plat</t>
  </si>
  <si>
    <t>pracoviste</t>
  </si>
  <si>
    <t>osoba</t>
  </si>
  <si>
    <t>Leden</t>
  </si>
  <si>
    <t>Únor</t>
  </si>
  <si>
    <t>Březen</t>
  </si>
  <si>
    <t>měsíc</t>
  </si>
  <si>
    <t>pruměrná hodinová mzda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</si>
</sst>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horizontal="right" vertical="center" wrapText="1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44" fontId="0" fillId="0" borderId="4" xfId="1" applyFont="1" applyBorder="1" applyAlignment="1">
      <alignment horizontal="right" vertical="center" wrapText="1"/>
    </xf>
    <xf numFmtId="14" fontId="0" fillId="0" borderId="0" xfId="0" applyNumberFormat="1"/>
    <xf numFmtId="0" fontId="0" fillId="0" borderId="4" xfId="0" applyBorder="1"/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/>
    <xf numFmtId="0" fontId="0" fillId="0" borderId="4" xfId="0" applyBorder="1" applyAlignment="1">
      <alignment horizontal="center"/>
    </xf>
    <xf numFmtId="0" fontId="2" fillId="0" borderId="5" xfId="0" applyFont="1" applyFill="1" applyBorder="1" applyAlignment="1">
      <alignment vertical="center" wrapText="1"/>
    </xf>
    <xf numFmtId="44" fontId="0" fillId="0" borderId="5" xfId="1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65C89-B6CC-4C8C-BFF8-17D66059853B}">
  <dimension ref="B4:L19"/>
  <sheetViews>
    <sheetView workbookViewId="0">
      <selection activeCell="I6" sqref="I6:I9"/>
    </sheetView>
  </sheetViews>
  <sheetFormatPr defaultRowHeight="15" x14ac:dyDescent="0.25"/>
  <cols>
    <col min="9" max="9" width="13.5703125" customWidth="1"/>
    <col min="10" max="10" width="15.140625" customWidth="1"/>
  </cols>
  <sheetData>
    <row r="4" spans="2:12" ht="15" customHeight="1" x14ac:dyDescent="0.25">
      <c r="B4" s="3" t="s">
        <v>0</v>
      </c>
      <c r="C4" s="3"/>
      <c r="D4" s="1"/>
      <c r="E4" s="1"/>
      <c r="F4" s="1"/>
      <c r="G4" s="3" t="s">
        <v>1</v>
      </c>
      <c r="H4" s="3"/>
      <c r="I4" s="3"/>
      <c r="J4" s="1"/>
      <c r="K4" s="1"/>
    </row>
    <row r="5" spans="2:12" x14ac:dyDescent="0.25">
      <c r="B5" s="1"/>
      <c r="C5" s="6" t="s">
        <v>2</v>
      </c>
      <c r="D5" s="6"/>
      <c r="E5" s="1"/>
      <c r="F5" s="1"/>
      <c r="G5" s="1"/>
      <c r="H5" s="8"/>
      <c r="I5" s="8" t="s">
        <v>3</v>
      </c>
      <c r="J5" s="8" t="s">
        <v>4</v>
      </c>
      <c r="K5" s="1"/>
      <c r="L5" s="1"/>
    </row>
    <row r="6" spans="2:12" x14ac:dyDescent="0.25">
      <c r="B6" s="1"/>
      <c r="C6" s="7">
        <v>1</v>
      </c>
      <c r="D6" s="8" t="s">
        <v>5</v>
      </c>
      <c r="E6" s="1"/>
      <c r="F6" s="1"/>
      <c r="G6" s="1"/>
      <c r="H6" s="7">
        <v>1</v>
      </c>
      <c r="I6" s="8" t="s">
        <v>6</v>
      </c>
      <c r="J6" s="10">
        <v>60</v>
      </c>
      <c r="K6" s="1"/>
      <c r="L6" s="1"/>
    </row>
    <row r="7" spans="2:12" x14ac:dyDescent="0.25">
      <c r="B7" s="1"/>
      <c r="C7" s="7">
        <v>2</v>
      </c>
      <c r="D7" s="8" t="s">
        <v>7</v>
      </c>
      <c r="E7" s="1"/>
      <c r="F7" s="1"/>
      <c r="G7" s="1"/>
      <c r="H7" s="7">
        <v>2</v>
      </c>
      <c r="I7" s="8" t="s">
        <v>8</v>
      </c>
      <c r="J7" s="10">
        <v>75</v>
      </c>
      <c r="K7" s="1"/>
      <c r="L7" s="1"/>
    </row>
    <row r="8" spans="2:12" x14ac:dyDescent="0.25">
      <c r="B8" s="1"/>
      <c r="C8" s="7">
        <v>3</v>
      </c>
      <c r="D8" s="8" t="s">
        <v>9</v>
      </c>
      <c r="E8" s="1"/>
      <c r="F8" s="1"/>
      <c r="G8" s="1"/>
      <c r="H8" s="7">
        <v>3</v>
      </c>
      <c r="I8" s="8" t="s">
        <v>10</v>
      </c>
      <c r="J8" s="10">
        <v>70</v>
      </c>
      <c r="K8" s="1"/>
      <c r="L8" s="1"/>
    </row>
    <row r="9" spans="2:12" x14ac:dyDescent="0.25">
      <c r="B9" s="1"/>
      <c r="C9" s="7">
        <v>4</v>
      </c>
      <c r="D9" s="8" t="s">
        <v>11</v>
      </c>
      <c r="E9" s="1"/>
      <c r="F9" s="1"/>
      <c r="G9" s="1"/>
      <c r="H9" s="7">
        <v>4</v>
      </c>
      <c r="I9" s="8" t="s">
        <v>12</v>
      </c>
      <c r="J9" s="10">
        <v>80</v>
      </c>
      <c r="K9" s="1"/>
      <c r="L9" s="1"/>
    </row>
    <row r="10" spans="2:12" x14ac:dyDescent="0.25">
      <c r="B10" s="1"/>
      <c r="C10" s="7">
        <v>5</v>
      </c>
      <c r="D10" s="8" t="s">
        <v>13</v>
      </c>
      <c r="E10" s="1"/>
      <c r="F10" s="1"/>
      <c r="G10" s="1"/>
      <c r="H10" s="1"/>
      <c r="I10" s="1"/>
      <c r="J10" s="1"/>
      <c r="K10" s="1"/>
      <c r="L10" s="1"/>
    </row>
    <row r="11" spans="2:12" x14ac:dyDescent="0.25">
      <c r="B11" s="1"/>
      <c r="C11" s="7">
        <v>6</v>
      </c>
      <c r="D11" s="8" t="s">
        <v>14</v>
      </c>
      <c r="E11" s="1"/>
      <c r="F11" s="1"/>
      <c r="G11" s="1"/>
      <c r="H11" s="1"/>
      <c r="I11" s="1"/>
      <c r="J11" s="1"/>
      <c r="K11" s="1"/>
      <c r="L11" s="1"/>
    </row>
    <row r="12" spans="2:12" ht="14.25" customHeight="1" x14ac:dyDescent="0.25">
      <c r="B12" s="1"/>
      <c r="C12" s="7">
        <v>7</v>
      </c>
      <c r="D12" s="9" t="s">
        <v>15</v>
      </c>
      <c r="E12" s="1"/>
      <c r="F12" s="1"/>
      <c r="G12" s="1"/>
      <c r="H12" s="1"/>
      <c r="I12" s="1"/>
      <c r="J12" s="1"/>
      <c r="K12" s="1"/>
      <c r="L12" s="1"/>
    </row>
    <row r="13" spans="2:12" x14ac:dyDescent="0.25">
      <c r="B13" s="1"/>
      <c r="C13" s="7">
        <v>8</v>
      </c>
      <c r="D13" s="8" t="s">
        <v>16</v>
      </c>
      <c r="E13" s="1"/>
      <c r="F13" s="1"/>
      <c r="G13" s="1"/>
      <c r="H13" s="1"/>
      <c r="I13" s="1"/>
      <c r="J13" s="4"/>
      <c r="K13" s="1"/>
      <c r="L13" s="1"/>
    </row>
    <row r="14" spans="2:12" x14ac:dyDescent="0.25">
      <c r="B14" s="1"/>
      <c r="C14" s="7">
        <v>9</v>
      </c>
      <c r="D14" s="8" t="s">
        <v>17</v>
      </c>
      <c r="E14" s="1"/>
      <c r="F14" s="1"/>
      <c r="G14" s="1"/>
      <c r="H14" s="1"/>
      <c r="I14" s="1"/>
      <c r="J14" s="4"/>
      <c r="K14" s="1"/>
      <c r="L14" s="1"/>
    </row>
    <row r="15" spans="2:12" x14ac:dyDescent="0.25">
      <c r="B15" s="1"/>
      <c r="C15" s="1"/>
      <c r="D15" s="1"/>
      <c r="E15" s="1"/>
      <c r="F15" s="1"/>
      <c r="G15" s="1"/>
      <c r="H15" s="1"/>
      <c r="I15" s="1"/>
      <c r="J15" s="4"/>
      <c r="K15" s="1"/>
      <c r="L15" s="1"/>
    </row>
    <row r="16" spans="2:12" x14ac:dyDescent="0.25">
      <c r="B16" s="1"/>
      <c r="C16" s="1"/>
      <c r="D16" s="1"/>
      <c r="E16" s="1"/>
      <c r="F16" s="1"/>
      <c r="G16" s="1"/>
      <c r="H16" s="1"/>
      <c r="I16" s="1"/>
      <c r="J16" s="4"/>
      <c r="K16" s="1"/>
      <c r="L16" s="1"/>
    </row>
    <row r="17" spans="2:12" x14ac:dyDescent="0.25">
      <c r="B17" s="1"/>
      <c r="C17" s="1"/>
      <c r="D17" s="1"/>
      <c r="E17" s="1"/>
      <c r="F17" s="1"/>
      <c r="G17" s="1"/>
      <c r="H17" s="1"/>
      <c r="I17" s="1"/>
      <c r="J17" s="4"/>
      <c r="K17" s="1"/>
      <c r="L17" s="1"/>
    </row>
    <row r="18" spans="2:12" x14ac:dyDescent="0.25">
      <c r="B18" s="1"/>
      <c r="C18" s="1"/>
      <c r="D18" s="1"/>
      <c r="E18" s="1"/>
      <c r="F18" s="1"/>
      <c r="G18" s="1"/>
      <c r="H18" s="1"/>
      <c r="I18" s="1"/>
      <c r="J18" s="4"/>
      <c r="K18" s="1"/>
      <c r="L18" s="1"/>
    </row>
    <row r="19" spans="2:12" x14ac:dyDescent="0.25">
      <c r="B19" s="1"/>
      <c r="C19" s="1"/>
      <c r="D19" s="1"/>
      <c r="E19" s="1"/>
      <c r="F19" s="2"/>
      <c r="G19" s="2"/>
      <c r="H19" s="2"/>
      <c r="I19" s="2"/>
      <c r="J19" s="5"/>
      <c r="K19" s="1"/>
      <c r="L19" s="1"/>
    </row>
  </sheetData>
  <mergeCells count="3">
    <mergeCell ref="B4:C4"/>
    <mergeCell ref="G4:I4"/>
    <mergeCell ref="C5:D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26A7B-E667-4557-B61C-44E37201ED8F}">
  <dimension ref="A1:Q700"/>
  <sheetViews>
    <sheetView tabSelected="1" workbookViewId="0">
      <selection activeCell="P30" sqref="P30"/>
    </sheetView>
  </sheetViews>
  <sheetFormatPr defaultRowHeight="15" x14ac:dyDescent="0.25"/>
  <cols>
    <col min="3" max="3" width="12.28515625" bestFit="1" customWidth="1"/>
    <col min="4" max="4" width="25.85546875" bestFit="1" customWidth="1"/>
    <col min="7" max="7" width="10" bestFit="1" customWidth="1"/>
    <col min="16" max="16" width="11.28515625" customWidth="1"/>
    <col min="17" max="17" width="28.85546875" customWidth="1"/>
  </cols>
  <sheetData>
    <row r="1" spans="1:17" x14ac:dyDescent="0.25">
      <c r="A1" t="s">
        <v>18</v>
      </c>
      <c r="B1" t="s">
        <v>3</v>
      </c>
      <c r="C1" t="s">
        <v>19</v>
      </c>
      <c r="D1" t="s">
        <v>20</v>
      </c>
      <c r="E1" t="s">
        <v>21</v>
      </c>
      <c r="F1" t="s">
        <v>22</v>
      </c>
      <c r="G1" t="s">
        <v>23</v>
      </c>
      <c r="H1" t="s">
        <v>27</v>
      </c>
    </row>
    <row r="2" spans="1:17" x14ac:dyDescent="0.25">
      <c r="A2">
        <v>4</v>
      </c>
      <c r="B2">
        <v>4</v>
      </c>
      <c r="C2" s="11">
        <v>41640</v>
      </c>
      <c r="D2">
        <v>7</v>
      </c>
      <c r="E2">
        <f>VLOOKUP(B2,Sheet1!$H$6:$J$9,3,0)*D2</f>
        <v>560</v>
      </c>
      <c r="F2" t="str">
        <f>VLOOKUP(A2,Sheet1!$C$6:$D$14,2,0)</f>
        <v>Honza</v>
      </c>
      <c r="G2" t="str">
        <f>VLOOKUP(B2,Sheet1!$H$6:$J$9,2,0)</f>
        <v>informace</v>
      </c>
      <c r="H2">
        <f>MONTH(C2)</f>
        <v>1</v>
      </c>
      <c r="L2" s="15" t="s">
        <v>24</v>
      </c>
    </row>
    <row r="3" spans="1:17" x14ac:dyDescent="0.25">
      <c r="A3">
        <v>5</v>
      </c>
      <c r="B3">
        <v>1</v>
      </c>
      <c r="C3" s="11">
        <v>41640</v>
      </c>
      <c r="D3">
        <v>5</v>
      </c>
      <c r="E3">
        <f>VLOOKUP(B3,Sheet1!$H$6:$J$9,3,0)*D3</f>
        <v>300</v>
      </c>
      <c r="F3" t="str">
        <f>VLOOKUP(A3,Sheet1!$C$6:$D$14,2,0)</f>
        <v>Karolína</v>
      </c>
      <c r="G3" t="str">
        <f>VLOOKUP(B3,Sheet1!$H$6:$J$9,2,0)</f>
        <v>Sklad</v>
      </c>
      <c r="H3">
        <f t="shared" ref="H3:H66" si="0">MONTH(C3)</f>
        <v>1</v>
      </c>
      <c r="L3" s="12"/>
      <c r="M3" s="13" t="s">
        <v>6</v>
      </c>
      <c r="N3" s="13" t="s">
        <v>8</v>
      </c>
      <c r="O3" s="13" t="s">
        <v>10</v>
      </c>
      <c r="P3" s="13" t="s">
        <v>12</v>
      </c>
      <c r="Q3" s="17" t="s">
        <v>28</v>
      </c>
    </row>
    <row r="4" spans="1:17" x14ac:dyDescent="0.25">
      <c r="A4">
        <v>4</v>
      </c>
      <c r="B4">
        <v>3</v>
      </c>
      <c r="C4" s="11">
        <v>41640</v>
      </c>
      <c r="D4">
        <v>5</v>
      </c>
      <c r="E4">
        <f>VLOOKUP(B4,Sheet1!$H$6:$J$9,3,0)*D4</f>
        <v>350</v>
      </c>
      <c r="F4" t="str">
        <f>VLOOKUP(A4,Sheet1!$C$6:$D$14,2,0)</f>
        <v>Honza</v>
      </c>
      <c r="G4" t="str">
        <f>VLOOKUP(B4,Sheet1!$H$6:$J$9,2,0)</f>
        <v>prodejna</v>
      </c>
      <c r="H4">
        <f t="shared" si="0"/>
        <v>1</v>
      </c>
      <c r="L4" s="13" t="s">
        <v>5</v>
      </c>
      <c r="M4" s="16">
        <f>SUMIFS($D:$D,$F:$F,$L4,$G:$G,M$3,$H:$H,1)</f>
        <v>36</v>
      </c>
      <c r="N4" s="16">
        <f t="shared" ref="N4:P12" si="1">SUMIFS($D:$D,$F:$F,$L4,$G:$G,N$3,$H:$H,1)</f>
        <v>32</v>
      </c>
      <c r="O4" s="16">
        <f t="shared" si="1"/>
        <v>25</v>
      </c>
      <c r="P4" s="16">
        <f t="shared" si="1"/>
        <v>14</v>
      </c>
      <c r="Q4" s="18">
        <f>SUMIFS(E:E,F:F,L4,H:H,1)/SUMIFS(D:D,F:F,L4,H:H,1)</f>
        <v>69.439252336448604</v>
      </c>
    </row>
    <row r="5" spans="1:17" x14ac:dyDescent="0.25">
      <c r="A5">
        <v>7</v>
      </c>
      <c r="B5">
        <v>1</v>
      </c>
      <c r="C5" s="11">
        <v>41640</v>
      </c>
      <c r="D5">
        <v>6</v>
      </c>
      <c r="E5">
        <f>VLOOKUP(B5,Sheet1!$H$6:$J$9,3,0)*D5</f>
        <v>360</v>
      </c>
      <c r="F5" t="str">
        <f>VLOOKUP(A5,Sheet1!$C$6:$D$14,2,0)</f>
        <v>Dominika</v>
      </c>
      <c r="G5" t="str">
        <f>VLOOKUP(B5,Sheet1!$H$6:$J$9,2,0)</f>
        <v>Sklad</v>
      </c>
      <c r="H5">
        <f t="shared" si="0"/>
        <v>1</v>
      </c>
      <c r="L5" s="13" t="s">
        <v>7</v>
      </c>
      <c r="M5" s="16">
        <f t="shared" ref="M5:M12" si="2">SUMIFS($D:$D,$F:$F,$L5,$G:$G,M$3,$H:$H,1)</f>
        <v>4</v>
      </c>
      <c r="N5" s="16">
        <f t="shared" si="1"/>
        <v>67</v>
      </c>
      <c r="O5" s="16">
        <f t="shared" si="1"/>
        <v>44</v>
      </c>
      <c r="P5" s="16">
        <f t="shared" si="1"/>
        <v>41</v>
      </c>
      <c r="Q5" s="18">
        <f t="shared" ref="Q5:Q12" si="3">SUMIFS(E:E,F:F,L5,H:H,1)/SUMIFS(D:D,F:F,L5,H:H,1)</f>
        <v>74.519230769230774</v>
      </c>
    </row>
    <row r="6" spans="1:17" x14ac:dyDescent="0.25">
      <c r="A6">
        <v>8</v>
      </c>
      <c r="B6">
        <v>3</v>
      </c>
      <c r="C6" s="11">
        <v>41640</v>
      </c>
      <c r="D6">
        <v>6</v>
      </c>
      <c r="E6">
        <f>VLOOKUP(B6,Sheet1!$H$6:$J$9,3,0)*D6</f>
        <v>420</v>
      </c>
      <c r="F6" t="str">
        <f>VLOOKUP(A6,Sheet1!$C$6:$D$14,2,0)</f>
        <v>Kristýna</v>
      </c>
      <c r="G6" t="str">
        <f>VLOOKUP(B6,Sheet1!$H$6:$J$9,2,0)</f>
        <v>prodejna</v>
      </c>
      <c r="H6">
        <f t="shared" si="0"/>
        <v>1</v>
      </c>
      <c r="L6" s="13" t="s">
        <v>9</v>
      </c>
      <c r="M6" s="16">
        <f t="shared" si="2"/>
        <v>43</v>
      </c>
      <c r="N6" s="16">
        <f t="shared" si="1"/>
        <v>46</v>
      </c>
      <c r="O6" s="16">
        <f t="shared" si="1"/>
        <v>22</v>
      </c>
      <c r="P6" s="16">
        <f t="shared" si="1"/>
        <v>57</v>
      </c>
      <c r="Q6" s="18">
        <f t="shared" si="3"/>
        <v>72.202380952380949</v>
      </c>
    </row>
    <row r="7" spans="1:17" x14ac:dyDescent="0.25">
      <c r="A7">
        <v>3</v>
      </c>
      <c r="B7">
        <v>4</v>
      </c>
      <c r="C7" s="11">
        <v>41640</v>
      </c>
      <c r="D7">
        <v>8</v>
      </c>
      <c r="E7">
        <f>VLOOKUP(B7,Sheet1!$H$6:$J$9,3,0)*D7</f>
        <v>640</v>
      </c>
      <c r="F7" t="str">
        <f>VLOOKUP(A7,Sheet1!$C$6:$D$14,2,0)</f>
        <v>Karel</v>
      </c>
      <c r="G7" t="str">
        <f>VLOOKUP(B7,Sheet1!$H$6:$J$9,2,0)</f>
        <v>informace</v>
      </c>
      <c r="H7">
        <f t="shared" si="0"/>
        <v>1</v>
      </c>
      <c r="L7" s="13" t="s">
        <v>11</v>
      </c>
      <c r="M7" s="16">
        <f t="shared" si="2"/>
        <v>46</v>
      </c>
      <c r="N7" s="16">
        <f t="shared" si="1"/>
        <v>49</v>
      </c>
      <c r="O7" s="16">
        <f t="shared" si="1"/>
        <v>53</v>
      </c>
      <c r="P7" s="16">
        <f t="shared" si="1"/>
        <v>24</v>
      </c>
      <c r="Q7" s="18">
        <f t="shared" si="3"/>
        <v>70.145348837209298</v>
      </c>
    </row>
    <row r="8" spans="1:17" x14ac:dyDescent="0.25">
      <c r="A8">
        <v>6</v>
      </c>
      <c r="B8">
        <v>3</v>
      </c>
      <c r="C8" s="11">
        <v>41641</v>
      </c>
      <c r="D8">
        <v>7</v>
      </c>
      <c r="E8">
        <f>VLOOKUP(B8,Sheet1!$H$6:$J$9,3,0)*D8</f>
        <v>490</v>
      </c>
      <c r="F8" t="str">
        <f>VLOOKUP(A8,Sheet1!$C$6:$D$14,2,0)</f>
        <v>Tomáš</v>
      </c>
      <c r="G8" t="str">
        <f>VLOOKUP(B8,Sheet1!$H$6:$J$9,2,0)</f>
        <v>prodejna</v>
      </c>
      <c r="H8">
        <f t="shared" si="0"/>
        <v>1</v>
      </c>
      <c r="L8" s="13" t="s">
        <v>13</v>
      </c>
      <c r="M8" s="16">
        <f t="shared" si="2"/>
        <v>60</v>
      </c>
      <c r="N8" s="16">
        <f t="shared" si="1"/>
        <v>44</v>
      </c>
      <c r="O8" s="16">
        <f t="shared" si="1"/>
        <v>62</v>
      </c>
      <c r="P8" s="16">
        <f t="shared" si="1"/>
        <v>26</v>
      </c>
      <c r="Q8" s="18">
        <f t="shared" si="3"/>
        <v>69.375</v>
      </c>
    </row>
    <row r="9" spans="1:17" x14ac:dyDescent="0.25">
      <c r="A9">
        <v>2</v>
      </c>
      <c r="B9">
        <v>4</v>
      </c>
      <c r="C9" s="11">
        <v>41641</v>
      </c>
      <c r="D9">
        <v>7</v>
      </c>
      <c r="E9">
        <f>VLOOKUP(B9,Sheet1!$H$6:$J$9,3,0)*D9</f>
        <v>560</v>
      </c>
      <c r="F9" t="str">
        <f>VLOOKUP(A9,Sheet1!$C$6:$D$14,2,0)</f>
        <v>Jana</v>
      </c>
      <c r="G9" t="str">
        <f>VLOOKUP(B9,Sheet1!$H$6:$J$9,2,0)</f>
        <v>informace</v>
      </c>
      <c r="H9">
        <f t="shared" si="0"/>
        <v>1</v>
      </c>
      <c r="L9" s="13" t="s">
        <v>14</v>
      </c>
      <c r="M9" s="16">
        <f t="shared" si="2"/>
        <v>40</v>
      </c>
      <c r="N9" s="16">
        <f t="shared" si="1"/>
        <v>32</v>
      </c>
      <c r="O9" s="16">
        <f t="shared" si="1"/>
        <v>20</v>
      </c>
      <c r="P9" s="16">
        <f t="shared" si="1"/>
        <v>8</v>
      </c>
      <c r="Q9" s="18">
        <f t="shared" si="3"/>
        <v>68.400000000000006</v>
      </c>
    </row>
    <row r="10" spans="1:17" ht="15.75" customHeight="1" x14ac:dyDescent="0.25">
      <c r="A10">
        <v>7</v>
      </c>
      <c r="B10">
        <v>3</v>
      </c>
      <c r="C10" s="11">
        <v>41641</v>
      </c>
      <c r="D10">
        <v>4</v>
      </c>
      <c r="E10">
        <f>VLOOKUP(B10,Sheet1!$H$6:$J$9,3,0)*D10</f>
        <v>280</v>
      </c>
      <c r="F10" t="str">
        <f>VLOOKUP(A10,Sheet1!$C$6:$D$14,2,0)</f>
        <v>Dominika</v>
      </c>
      <c r="G10" t="str">
        <f>VLOOKUP(B10,Sheet1!$H$6:$J$9,2,0)</f>
        <v>prodejna</v>
      </c>
      <c r="H10">
        <f t="shared" si="0"/>
        <v>1</v>
      </c>
      <c r="L10" s="14" t="s">
        <v>15</v>
      </c>
      <c r="M10" s="16">
        <f t="shared" si="2"/>
        <v>69</v>
      </c>
      <c r="N10" s="16">
        <f t="shared" si="1"/>
        <v>52</v>
      </c>
      <c r="O10" s="16">
        <f t="shared" si="1"/>
        <v>61</v>
      </c>
      <c r="P10" s="16">
        <f t="shared" si="1"/>
        <v>27</v>
      </c>
      <c r="Q10" s="18">
        <f t="shared" si="3"/>
        <v>69.234449760765557</v>
      </c>
    </row>
    <row r="11" spans="1:17" x14ac:dyDescent="0.25">
      <c r="A11">
        <v>1</v>
      </c>
      <c r="B11">
        <v>3</v>
      </c>
      <c r="C11" s="11">
        <v>41641</v>
      </c>
      <c r="D11">
        <v>7</v>
      </c>
      <c r="E11">
        <f>VLOOKUP(B11,Sheet1!$H$6:$J$9,3,0)*D11</f>
        <v>490</v>
      </c>
      <c r="F11" t="str">
        <f>VLOOKUP(A11,Sheet1!$C$6:$D$14,2,0)</f>
        <v>Michal</v>
      </c>
      <c r="G11" t="str">
        <f>VLOOKUP(B11,Sheet1!$H$6:$J$9,2,0)</f>
        <v>prodejna</v>
      </c>
      <c r="H11">
        <f t="shared" si="0"/>
        <v>1</v>
      </c>
      <c r="L11" s="13" t="s">
        <v>16</v>
      </c>
      <c r="M11" s="16">
        <f t="shared" si="2"/>
        <v>36</v>
      </c>
      <c r="N11" s="16">
        <f t="shared" si="1"/>
        <v>67</v>
      </c>
      <c r="O11" s="16">
        <f t="shared" si="1"/>
        <v>63</v>
      </c>
      <c r="P11" s="16">
        <f t="shared" si="1"/>
        <v>19</v>
      </c>
      <c r="Q11" s="18">
        <f t="shared" si="3"/>
        <v>70.891891891891888</v>
      </c>
    </row>
    <row r="12" spans="1:17" x14ac:dyDescent="0.25">
      <c r="A12">
        <v>7</v>
      </c>
      <c r="B12">
        <v>1</v>
      </c>
      <c r="C12" s="11">
        <v>41641</v>
      </c>
      <c r="D12">
        <v>6</v>
      </c>
      <c r="E12">
        <f>VLOOKUP(B12,Sheet1!$H$6:$J$9,3,0)*D12</f>
        <v>360</v>
      </c>
      <c r="F12" t="str">
        <f>VLOOKUP(A12,Sheet1!$C$6:$D$14,2,0)</f>
        <v>Dominika</v>
      </c>
      <c r="G12" t="str">
        <f>VLOOKUP(B12,Sheet1!$H$6:$J$9,2,0)</f>
        <v>Sklad</v>
      </c>
      <c r="H12">
        <f t="shared" si="0"/>
        <v>1</v>
      </c>
      <c r="L12" s="13" t="s">
        <v>17</v>
      </c>
      <c r="M12" s="16">
        <f t="shared" si="2"/>
        <v>50</v>
      </c>
      <c r="N12" s="16">
        <f t="shared" si="1"/>
        <v>45</v>
      </c>
      <c r="O12" s="16">
        <f t="shared" si="1"/>
        <v>16</v>
      </c>
      <c r="P12" s="16">
        <f t="shared" si="1"/>
        <v>23</v>
      </c>
      <c r="Q12" s="18">
        <f t="shared" si="3"/>
        <v>69.664179104477611</v>
      </c>
    </row>
    <row r="13" spans="1:17" x14ac:dyDescent="0.25">
      <c r="A13">
        <v>1</v>
      </c>
      <c r="B13">
        <v>1</v>
      </c>
      <c r="C13" s="11">
        <v>41641</v>
      </c>
      <c r="D13">
        <v>7</v>
      </c>
      <c r="E13">
        <f>VLOOKUP(B13,Sheet1!$H$6:$J$9,3,0)*D13</f>
        <v>420</v>
      </c>
      <c r="F13" t="str">
        <f>VLOOKUP(A13,Sheet1!$C$6:$D$14,2,0)</f>
        <v>Michal</v>
      </c>
      <c r="G13" t="str">
        <f>VLOOKUP(B13,Sheet1!$H$6:$J$9,2,0)</f>
        <v>Sklad</v>
      </c>
      <c r="H13">
        <f t="shared" si="0"/>
        <v>1</v>
      </c>
    </row>
    <row r="14" spans="1:17" x14ac:dyDescent="0.25">
      <c r="A14">
        <v>9</v>
      </c>
      <c r="B14">
        <v>3</v>
      </c>
      <c r="C14" s="11">
        <v>41641</v>
      </c>
      <c r="D14">
        <v>5</v>
      </c>
      <c r="E14">
        <f>VLOOKUP(B14,Sheet1!$H$6:$J$9,3,0)*D14</f>
        <v>350</v>
      </c>
      <c r="F14" t="str">
        <f>VLOOKUP(A14,Sheet1!$C$6:$D$14,2,0)</f>
        <v>Felix</v>
      </c>
      <c r="G14" t="str">
        <f>VLOOKUP(B14,Sheet1!$H$6:$J$9,2,0)</f>
        <v>prodejna</v>
      </c>
      <c r="H14">
        <f t="shared" si="0"/>
        <v>1</v>
      </c>
    </row>
    <row r="15" spans="1:17" x14ac:dyDescent="0.25">
      <c r="A15">
        <v>1</v>
      </c>
      <c r="B15">
        <v>4</v>
      </c>
      <c r="C15" s="11">
        <v>41642</v>
      </c>
      <c r="D15">
        <v>4</v>
      </c>
      <c r="E15">
        <f>VLOOKUP(B15,Sheet1!$H$6:$J$9,3,0)*D15</f>
        <v>320</v>
      </c>
      <c r="F15" t="str">
        <f>VLOOKUP(A15,Sheet1!$C$6:$D$14,2,0)</f>
        <v>Michal</v>
      </c>
      <c r="G15" t="str">
        <f>VLOOKUP(B15,Sheet1!$H$6:$J$9,2,0)</f>
        <v>informace</v>
      </c>
      <c r="H15">
        <f t="shared" si="0"/>
        <v>1</v>
      </c>
    </row>
    <row r="16" spans="1:17" x14ac:dyDescent="0.25">
      <c r="A16">
        <v>8</v>
      </c>
      <c r="B16">
        <v>1</v>
      </c>
      <c r="C16" s="11">
        <v>41642</v>
      </c>
      <c r="D16">
        <v>7</v>
      </c>
      <c r="E16">
        <f>VLOOKUP(B16,Sheet1!$H$6:$J$9,3,0)*D16</f>
        <v>420</v>
      </c>
      <c r="F16" t="str">
        <f>VLOOKUP(A16,Sheet1!$C$6:$D$14,2,0)</f>
        <v>Kristýna</v>
      </c>
      <c r="G16" t="str">
        <f>VLOOKUP(B16,Sheet1!$H$6:$J$9,2,0)</f>
        <v>Sklad</v>
      </c>
      <c r="H16">
        <f t="shared" si="0"/>
        <v>1</v>
      </c>
    </row>
    <row r="17" spans="1:17" x14ac:dyDescent="0.25">
      <c r="A17">
        <v>9</v>
      </c>
      <c r="B17">
        <v>1</v>
      </c>
      <c r="C17" s="11">
        <v>41642</v>
      </c>
      <c r="D17">
        <v>6</v>
      </c>
      <c r="E17">
        <f>VLOOKUP(B17,Sheet1!$H$6:$J$9,3,0)*D17</f>
        <v>360</v>
      </c>
      <c r="F17" t="str">
        <f>VLOOKUP(A17,Sheet1!$C$6:$D$14,2,0)</f>
        <v>Felix</v>
      </c>
      <c r="G17" t="str">
        <f>VLOOKUP(B17,Sheet1!$H$6:$J$9,2,0)</f>
        <v>Sklad</v>
      </c>
      <c r="H17">
        <f t="shared" si="0"/>
        <v>1</v>
      </c>
      <c r="L17" s="15" t="s">
        <v>25</v>
      </c>
    </row>
    <row r="18" spans="1:17" x14ac:dyDescent="0.25">
      <c r="A18">
        <v>4</v>
      </c>
      <c r="B18">
        <v>1</v>
      </c>
      <c r="C18" s="11">
        <v>41642</v>
      </c>
      <c r="D18">
        <v>4</v>
      </c>
      <c r="E18">
        <f>VLOOKUP(B18,Sheet1!$H$6:$J$9,3,0)*D18</f>
        <v>240</v>
      </c>
      <c r="F18" t="str">
        <f>VLOOKUP(A18,Sheet1!$C$6:$D$14,2,0)</f>
        <v>Honza</v>
      </c>
      <c r="G18" t="str">
        <f>VLOOKUP(B18,Sheet1!$H$6:$J$9,2,0)</f>
        <v>Sklad</v>
      </c>
      <c r="H18">
        <f t="shared" si="0"/>
        <v>1</v>
      </c>
      <c r="L18" s="12"/>
      <c r="M18" s="13" t="s">
        <v>6</v>
      </c>
      <c r="N18" s="13" t="s">
        <v>8</v>
      </c>
      <c r="O18" s="13" t="s">
        <v>10</v>
      </c>
      <c r="P18" s="13" t="s">
        <v>12</v>
      </c>
    </row>
    <row r="19" spans="1:17" x14ac:dyDescent="0.25">
      <c r="A19">
        <v>8</v>
      </c>
      <c r="B19">
        <v>1</v>
      </c>
      <c r="C19" s="11">
        <v>41642</v>
      </c>
      <c r="D19">
        <v>8</v>
      </c>
      <c r="E19">
        <f>VLOOKUP(B19,Sheet1!$H$6:$J$9,3,0)*D19</f>
        <v>480</v>
      </c>
      <c r="F19" t="str">
        <f>VLOOKUP(A19,Sheet1!$C$6:$D$14,2,0)</f>
        <v>Kristýna</v>
      </c>
      <c r="G19" t="str">
        <f>VLOOKUP(B19,Sheet1!$H$6:$J$9,2,0)</f>
        <v>Sklad</v>
      </c>
      <c r="H19">
        <f t="shared" si="0"/>
        <v>1</v>
      </c>
      <c r="L19" s="13" t="s">
        <v>5</v>
      </c>
      <c r="M19" s="16">
        <f>SUMIFS($D:$D,$F:$F,$L19,$G:$G,M$3,$H:$H,2)</f>
        <v>45</v>
      </c>
      <c r="N19" s="16">
        <f t="shared" ref="N19:P27" si="4">SUMIFS($D:$D,$F:$F,$L19,$G:$G,N$3,$H:$H,2)</f>
        <v>19</v>
      </c>
      <c r="O19" s="16">
        <f t="shared" si="4"/>
        <v>34</v>
      </c>
      <c r="P19" s="16">
        <f t="shared" si="4"/>
        <v>46</v>
      </c>
      <c r="Q19" s="18">
        <f>SUMIFS(E:E,F:F,L19,H:H,1)/SUMIFS(D:D,F:F,L19,H:H,2)</f>
        <v>51.597222222222221</v>
      </c>
    </row>
    <row r="20" spans="1:17" x14ac:dyDescent="0.25">
      <c r="A20">
        <v>6</v>
      </c>
      <c r="B20">
        <v>3</v>
      </c>
      <c r="C20" s="11">
        <v>41642</v>
      </c>
      <c r="D20">
        <v>5</v>
      </c>
      <c r="E20">
        <f>VLOOKUP(B20,Sheet1!$H$6:$J$9,3,0)*D20</f>
        <v>350</v>
      </c>
      <c r="F20" t="str">
        <f>VLOOKUP(A20,Sheet1!$C$6:$D$14,2,0)</f>
        <v>Tomáš</v>
      </c>
      <c r="G20" t="str">
        <f>VLOOKUP(B20,Sheet1!$H$6:$J$9,2,0)</f>
        <v>prodejna</v>
      </c>
      <c r="H20">
        <f t="shared" si="0"/>
        <v>1</v>
      </c>
      <c r="L20" s="13" t="s">
        <v>7</v>
      </c>
      <c r="M20" s="16">
        <f t="shared" ref="M20:M27" si="5">SUMIFS($D:$D,$F:$F,$L20,$G:$G,M$3,$H:$H,2)</f>
        <v>56</v>
      </c>
      <c r="N20" s="16">
        <f t="shared" si="4"/>
        <v>36</v>
      </c>
      <c r="O20" s="16">
        <f t="shared" si="4"/>
        <v>23</v>
      </c>
      <c r="P20" s="16">
        <f t="shared" si="4"/>
        <v>51</v>
      </c>
      <c r="Q20" s="18">
        <f t="shared" ref="Q20:Q27" si="6">SUMIFS(E:E,F:F,L20,H:H,1)/SUMIFS(D:D,F:F,L20,H:H,2)</f>
        <v>70.03012048192771</v>
      </c>
    </row>
    <row r="21" spans="1:17" x14ac:dyDescent="0.25">
      <c r="A21">
        <v>7</v>
      </c>
      <c r="B21">
        <v>1</v>
      </c>
      <c r="C21" s="11">
        <v>41642</v>
      </c>
      <c r="D21">
        <v>6</v>
      </c>
      <c r="E21">
        <f>VLOOKUP(B21,Sheet1!$H$6:$J$9,3,0)*D21</f>
        <v>360</v>
      </c>
      <c r="F21" t="str">
        <f>VLOOKUP(A21,Sheet1!$C$6:$D$14,2,0)</f>
        <v>Dominika</v>
      </c>
      <c r="G21" t="str">
        <f>VLOOKUP(B21,Sheet1!$H$6:$J$9,2,0)</f>
        <v>Sklad</v>
      </c>
      <c r="H21">
        <f t="shared" si="0"/>
        <v>1</v>
      </c>
      <c r="L21" s="13" t="s">
        <v>9</v>
      </c>
      <c r="M21" s="16">
        <f t="shared" si="5"/>
        <v>38</v>
      </c>
      <c r="N21" s="16">
        <f t="shared" si="4"/>
        <v>54</v>
      </c>
      <c r="O21" s="16">
        <f t="shared" si="4"/>
        <v>44</v>
      </c>
      <c r="P21" s="16">
        <f t="shared" si="4"/>
        <v>27</v>
      </c>
      <c r="Q21" s="18">
        <f t="shared" si="6"/>
        <v>74.417177914110425</v>
      </c>
    </row>
    <row r="22" spans="1:17" x14ac:dyDescent="0.25">
      <c r="A22">
        <v>6</v>
      </c>
      <c r="B22">
        <v>2</v>
      </c>
      <c r="C22" s="11">
        <v>41642</v>
      </c>
      <c r="D22">
        <v>4</v>
      </c>
      <c r="E22">
        <f>VLOOKUP(B22,Sheet1!$H$6:$J$9,3,0)*D22</f>
        <v>300</v>
      </c>
      <c r="F22" t="str">
        <f>VLOOKUP(A22,Sheet1!$C$6:$D$14,2,0)</f>
        <v>Tomáš</v>
      </c>
      <c r="G22" t="str">
        <f>VLOOKUP(B22,Sheet1!$H$6:$J$9,2,0)</f>
        <v>pokladna</v>
      </c>
      <c r="H22">
        <f t="shared" si="0"/>
        <v>1</v>
      </c>
      <c r="L22" s="13" t="s">
        <v>11</v>
      </c>
      <c r="M22" s="16">
        <f t="shared" si="5"/>
        <v>67</v>
      </c>
      <c r="N22" s="16">
        <f t="shared" si="4"/>
        <v>45</v>
      </c>
      <c r="O22" s="16">
        <f t="shared" si="4"/>
        <v>0</v>
      </c>
      <c r="P22" s="16">
        <f t="shared" si="4"/>
        <v>72</v>
      </c>
      <c r="Q22" s="18">
        <f t="shared" si="6"/>
        <v>65.570652173913047</v>
      </c>
    </row>
    <row r="23" spans="1:17" x14ac:dyDescent="0.25">
      <c r="A23">
        <v>4</v>
      </c>
      <c r="B23">
        <v>2</v>
      </c>
      <c r="C23" s="11">
        <v>41643</v>
      </c>
      <c r="D23">
        <v>5</v>
      </c>
      <c r="E23">
        <f>VLOOKUP(B23,Sheet1!$H$6:$J$9,3,0)*D23</f>
        <v>375</v>
      </c>
      <c r="F23" t="str">
        <f>VLOOKUP(A23,Sheet1!$C$6:$D$14,2,0)</f>
        <v>Honza</v>
      </c>
      <c r="G23" t="str">
        <f>VLOOKUP(B23,Sheet1!$H$6:$J$9,2,0)</f>
        <v>pokladna</v>
      </c>
      <c r="H23">
        <f t="shared" si="0"/>
        <v>1</v>
      </c>
      <c r="L23" s="13" t="s">
        <v>13</v>
      </c>
      <c r="M23" s="16">
        <f t="shared" si="5"/>
        <v>39</v>
      </c>
      <c r="N23" s="16">
        <f t="shared" si="4"/>
        <v>15</v>
      </c>
      <c r="O23" s="16">
        <f t="shared" si="4"/>
        <v>34</v>
      </c>
      <c r="P23" s="16">
        <f t="shared" si="4"/>
        <v>30</v>
      </c>
      <c r="Q23" s="18">
        <f t="shared" si="6"/>
        <v>112.88135593220339</v>
      </c>
    </row>
    <row r="24" spans="1:17" x14ac:dyDescent="0.25">
      <c r="A24">
        <v>8</v>
      </c>
      <c r="B24">
        <v>2</v>
      </c>
      <c r="C24" s="11">
        <v>41643</v>
      </c>
      <c r="D24">
        <v>5</v>
      </c>
      <c r="E24">
        <f>VLOOKUP(B24,Sheet1!$H$6:$J$9,3,0)*D24</f>
        <v>375</v>
      </c>
      <c r="F24" t="str">
        <f>VLOOKUP(A24,Sheet1!$C$6:$D$14,2,0)</f>
        <v>Kristýna</v>
      </c>
      <c r="G24" t="str">
        <f>VLOOKUP(B24,Sheet1!$H$6:$J$9,2,0)</f>
        <v>pokladna</v>
      </c>
      <c r="H24">
        <f t="shared" si="0"/>
        <v>1</v>
      </c>
      <c r="L24" s="13" t="s">
        <v>14</v>
      </c>
      <c r="M24" s="16">
        <f t="shared" si="5"/>
        <v>20</v>
      </c>
      <c r="N24" s="16">
        <f t="shared" si="4"/>
        <v>37</v>
      </c>
      <c r="O24" s="16">
        <f t="shared" si="4"/>
        <v>50</v>
      </c>
      <c r="P24" s="16">
        <f t="shared" si="4"/>
        <v>15</v>
      </c>
      <c r="Q24" s="18">
        <f t="shared" si="6"/>
        <v>56.065573770491802</v>
      </c>
    </row>
    <row r="25" spans="1:17" ht="15.75" customHeight="1" x14ac:dyDescent="0.25">
      <c r="A25">
        <v>5</v>
      </c>
      <c r="B25">
        <v>2</v>
      </c>
      <c r="C25" s="11">
        <v>41643</v>
      </c>
      <c r="D25">
        <v>6</v>
      </c>
      <c r="E25">
        <f>VLOOKUP(B25,Sheet1!$H$6:$J$9,3,0)*D25</f>
        <v>450</v>
      </c>
      <c r="F25" t="str">
        <f>VLOOKUP(A25,Sheet1!$C$6:$D$14,2,0)</f>
        <v>Karolína</v>
      </c>
      <c r="G25" t="str">
        <f>VLOOKUP(B25,Sheet1!$H$6:$J$9,2,0)</f>
        <v>pokladna</v>
      </c>
      <c r="H25">
        <f t="shared" si="0"/>
        <v>1</v>
      </c>
      <c r="L25" s="14" t="s">
        <v>15</v>
      </c>
      <c r="M25" s="16">
        <f t="shared" si="5"/>
        <v>31</v>
      </c>
      <c r="N25" s="16">
        <f t="shared" si="4"/>
        <v>46</v>
      </c>
      <c r="O25" s="16">
        <f t="shared" si="4"/>
        <v>56</v>
      </c>
      <c r="P25" s="16">
        <f t="shared" si="4"/>
        <v>27</v>
      </c>
      <c r="Q25" s="18">
        <f t="shared" si="6"/>
        <v>90.4375</v>
      </c>
    </row>
    <row r="26" spans="1:17" x14ac:dyDescent="0.25">
      <c r="A26">
        <v>4</v>
      </c>
      <c r="B26">
        <v>4</v>
      </c>
      <c r="C26" s="11">
        <v>41643</v>
      </c>
      <c r="D26">
        <v>6</v>
      </c>
      <c r="E26">
        <f>VLOOKUP(B26,Sheet1!$H$6:$J$9,3,0)*D26</f>
        <v>480</v>
      </c>
      <c r="F26" t="str">
        <f>VLOOKUP(A26,Sheet1!$C$6:$D$14,2,0)</f>
        <v>Honza</v>
      </c>
      <c r="G26" t="str">
        <f>VLOOKUP(B26,Sheet1!$H$6:$J$9,2,0)</f>
        <v>informace</v>
      </c>
      <c r="H26">
        <f t="shared" si="0"/>
        <v>1</v>
      </c>
      <c r="L26" s="13" t="s">
        <v>16</v>
      </c>
      <c r="M26" s="16">
        <f t="shared" si="5"/>
        <v>46</v>
      </c>
      <c r="N26" s="16">
        <f t="shared" si="4"/>
        <v>16</v>
      </c>
      <c r="O26" s="16">
        <f t="shared" si="4"/>
        <v>39</v>
      </c>
      <c r="P26" s="16">
        <f t="shared" si="4"/>
        <v>21</v>
      </c>
      <c r="Q26" s="18">
        <f t="shared" si="6"/>
        <v>107.5</v>
      </c>
    </row>
    <row r="27" spans="1:17" x14ac:dyDescent="0.25">
      <c r="A27">
        <v>7</v>
      </c>
      <c r="B27">
        <v>1</v>
      </c>
      <c r="C27" s="11">
        <v>41643</v>
      </c>
      <c r="D27">
        <v>4</v>
      </c>
      <c r="E27">
        <f>VLOOKUP(B27,Sheet1!$H$6:$J$9,3,0)*D27</f>
        <v>240</v>
      </c>
      <c r="F27" t="str">
        <f>VLOOKUP(A27,Sheet1!$C$6:$D$14,2,0)</f>
        <v>Dominika</v>
      </c>
      <c r="G27" t="str">
        <f>VLOOKUP(B27,Sheet1!$H$6:$J$9,2,0)</f>
        <v>Sklad</v>
      </c>
      <c r="H27">
        <f t="shared" si="0"/>
        <v>1</v>
      </c>
      <c r="L27" s="13" t="s">
        <v>17</v>
      </c>
      <c r="M27" s="16">
        <f t="shared" si="5"/>
        <v>18</v>
      </c>
      <c r="N27" s="16">
        <f t="shared" si="4"/>
        <v>39</v>
      </c>
      <c r="O27" s="16">
        <f t="shared" si="4"/>
        <v>63</v>
      </c>
      <c r="P27" s="16">
        <f t="shared" si="4"/>
        <v>64</v>
      </c>
      <c r="Q27" s="18">
        <f t="shared" si="6"/>
        <v>50.733695652173914</v>
      </c>
    </row>
    <row r="28" spans="1:17" x14ac:dyDescent="0.25">
      <c r="A28">
        <v>5</v>
      </c>
      <c r="B28">
        <v>1</v>
      </c>
      <c r="C28" s="11">
        <v>41643</v>
      </c>
      <c r="D28">
        <v>8</v>
      </c>
      <c r="E28">
        <f>VLOOKUP(B28,Sheet1!$H$6:$J$9,3,0)*D28</f>
        <v>480</v>
      </c>
      <c r="F28" t="str">
        <f>VLOOKUP(A28,Sheet1!$C$6:$D$14,2,0)</f>
        <v>Karolína</v>
      </c>
      <c r="G28" t="str">
        <f>VLOOKUP(B28,Sheet1!$H$6:$J$9,2,0)</f>
        <v>Sklad</v>
      </c>
      <c r="H28">
        <f t="shared" si="0"/>
        <v>1</v>
      </c>
    </row>
    <row r="29" spans="1:17" x14ac:dyDescent="0.25">
      <c r="A29">
        <v>9</v>
      </c>
      <c r="B29">
        <v>4</v>
      </c>
      <c r="C29" s="11">
        <v>41643</v>
      </c>
      <c r="D29">
        <v>5</v>
      </c>
      <c r="E29">
        <f>VLOOKUP(B29,Sheet1!$H$6:$J$9,3,0)*D29</f>
        <v>400</v>
      </c>
      <c r="F29" t="str">
        <f>VLOOKUP(A29,Sheet1!$C$6:$D$14,2,0)</f>
        <v>Felix</v>
      </c>
      <c r="G29" t="str">
        <f>VLOOKUP(B29,Sheet1!$H$6:$J$9,2,0)</f>
        <v>informace</v>
      </c>
      <c r="H29">
        <f t="shared" si="0"/>
        <v>1</v>
      </c>
    </row>
    <row r="30" spans="1:17" x14ac:dyDescent="0.25">
      <c r="A30">
        <v>4</v>
      </c>
      <c r="B30">
        <v>1</v>
      </c>
      <c r="C30" s="11">
        <v>41644</v>
      </c>
      <c r="D30">
        <v>6</v>
      </c>
      <c r="E30">
        <f>VLOOKUP(B30,Sheet1!$H$6:$J$9,3,0)*D30</f>
        <v>360</v>
      </c>
      <c r="F30" t="str">
        <f>VLOOKUP(A30,Sheet1!$C$6:$D$14,2,0)</f>
        <v>Honza</v>
      </c>
      <c r="G30" t="str">
        <f>VLOOKUP(B30,Sheet1!$H$6:$J$9,2,0)</f>
        <v>Sklad</v>
      </c>
      <c r="H30">
        <f t="shared" si="0"/>
        <v>1</v>
      </c>
    </row>
    <row r="31" spans="1:17" x14ac:dyDescent="0.25">
      <c r="A31">
        <v>3</v>
      </c>
      <c r="B31">
        <v>4</v>
      </c>
      <c r="C31" s="11">
        <v>41644</v>
      </c>
      <c r="D31">
        <v>8</v>
      </c>
      <c r="E31">
        <f>VLOOKUP(B31,Sheet1!$H$6:$J$9,3,0)*D31</f>
        <v>640</v>
      </c>
      <c r="F31" t="str">
        <f>VLOOKUP(A31,Sheet1!$C$6:$D$14,2,0)</f>
        <v>Karel</v>
      </c>
      <c r="G31" t="str">
        <f>VLOOKUP(B31,Sheet1!$H$6:$J$9,2,0)</f>
        <v>informace</v>
      </c>
      <c r="H31">
        <f t="shared" si="0"/>
        <v>1</v>
      </c>
    </row>
    <row r="32" spans="1:17" x14ac:dyDescent="0.25">
      <c r="A32">
        <v>9</v>
      </c>
      <c r="B32">
        <v>4</v>
      </c>
      <c r="C32" s="11">
        <v>41644</v>
      </c>
      <c r="D32">
        <v>5</v>
      </c>
      <c r="E32">
        <f>VLOOKUP(B32,Sheet1!$H$6:$J$9,3,0)*D32</f>
        <v>400</v>
      </c>
      <c r="F32" t="str">
        <f>VLOOKUP(A32,Sheet1!$C$6:$D$14,2,0)</f>
        <v>Felix</v>
      </c>
      <c r="G32" t="str">
        <f>VLOOKUP(B32,Sheet1!$H$6:$J$9,2,0)</f>
        <v>informace</v>
      </c>
      <c r="H32">
        <f t="shared" si="0"/>
        <v>1</v>
      </c>
      <c r="L32" t="s">
        <v>26</v>
      </c>
    </row>
    <row r="33" spans="1:17" x14ac:dyDescent="0.25">
      <c r="A33">
        <v>6</v>
      </c>
      <c r="B33">
        <v>2</v>
      </c>
      <c r="C33" s="11">
        <v>41644</v>
      </c>
      <c r="D33">
        <v>7</v>
      </c>
      <c r="E33">
        <f>VLOOKUP(B33,Sheet1!$H$6:$J$9,3,0)*D33</f>
        <v>525</v>
      </c>
      <c r="F33" t="str">
        <f>VLOOKUP(A33,Sheet1!$C$6:$D$14,2,0)</f>
        <v>Tomáš</v>
      </c>
      <c r="G33" t="str">
        <f>VLOOKUP(B33,Sheet1!$H$6:$J$9,2,0)</f>
        <v>pokladna</v>
      </c>
      <c r="H33">
        <f t="shared" si="0"/>
        <v>1</v>
      </c>
      <c r="L33" s="15"/>
    </row>
    <row r="34" spans="1:17" x14ac:dyDescent="0.25">
      <c r="A34">
        <v>9</v>
      </c>
      <c r="B34">
        <v>4</v>
      </c>
      <c r="C34" s="11">
        <v>41644</v>
      </c>
      <c r="D34">
        <v>8</v>
      </c>
      <c r="E34">
        <f>VLOOKUP(B34,Sheet1!$H$6:$J$9,3,0)*D34</f>
        <v>640</v>
      </c>
      <c r="F34" t="str">
        <f>VLOOKUP(A34,Sheet1!$C$6:$D$14,2,0)</f>
        <v>Felix</v>
      </c>
      <c r="G34" t="str">
        <f>VLOOKUP(B34,Sheet1!$H$6:$J$9,2,0)</f>
        <v>informace</v>
      </c>
      <c r="H34">
        <f t="shared" si="0"/>
        <v>1</v>
      </c>
      <c r="L34" s="12"/>
      <c r="M34" s="13" t="s">
        <v>6</v>
      </c>
      <c r="N34" s="13" t="s">
        <v>8</v>
      </c>
      <c r="O34" s="13" t="s">
        <v>10</v>
      </c>
      <c r="P34" s="13" t="s">
        <v>12</v>
      </c>
    </row>
    <row r="35" spans="1:17" x14ac:dyDescent="0.25">
      <c r="A35">
        <v>8</v>
      </c>
      <c r="B35">
        <v>2</v>
      </c>
      <c r="C35" s="11">
        <v>41645</v>
      </c>
      <c r="D35">
        <v>7</v>
      </c>
      <c r="E35">
        <f>VLOOKUP(B35,Sheet1!$H$6:$J$9,3,0)*D35</f>
        <v>525</v>
      </c>
      <c r="F35" t="str">
        <f>VLOOKUP(A35,Sheet1!$C$6:$D$14,2,0)</f>
        <v>Kristýna</v>
      </c>
      <c r="G35" t="str">
        <f>VLOOKUP(B35,Sheet1!$H$6:$J$9,2,0)</f>
        <v>pokladna</v>
      </c>
      <c r="H35">
        <f t="shared" si="0"/>
        <v>1</v>
      </c>
      <c r="L35" s="13" t="s">
        <v>5</v>
      </c>
      <c r="M35" s="16">
        <f>SUMIFS($D:$D,$F:$F,$L35,$G:$G,M$3,$H:$H,3)</f>
        <v>32</v>
      </c>
      <c r="N35" s="16">
        <f t="shared" ref="N35:P43" si="7">SUMIFS($D:$D,$F:$F,$L35,$G:$G,N$3,$H:$H,3)</f>
        <v>47</v>
      </c>
      <c r="O35" s="16">
        <f t="shared" si="7"/>
        <v>20</v>
      </c>
      <c r="P35" s="16">
        <f t="shared" si="7"/>
        <v>41</v>
      </c>
      <c r="Q35" s="18">
        <f>SUMIFS(E:E,F:F,L35,H:H,1)/SUMIFS(D:D,F:F,L35,H:H,3)</f>
        <v>53.071428571428569</v>
      </c>
    </row>
    <row r="36" spans="1:17" x14ac:dyDescent="0.25">
      <c r="A36">
        <v>6</v>
      </c>
      <c r="B36">
        <v>1</v>
      </c>
      <c r="C36" s="11">
        <v>41645</v>
      </c>
      <c r="D36">
        <v>4</v>
      </c>
      <c r="E36">
        <f>VLOOKUP(B36,Sheet1!$H$6:$J$9,3,0)*D36</f>
        <v>240</v>
      </c>
      <c r="F36" t="str">
        <f>VLOOKUP(A36,Sheet1!$C$6:$D$14,2,0)</f>
        <v>Tomáš</v>
      </c>
      <c r="G36" t="str">
        <f>VLOOKUP(B36,Sheet1!$H$6:$J$9,2,0)</f>
        <v>Sklad</v>
      </c>
      <c r="H36">
        <f t="shared" si="0"/>
        <v>1</v>
      </c>
      <c r="L36" s="13" t="s">
        <v>7</v>
      </c>
      <c r="M36" s="16">
        <f t="shared" ref="M36:M43" si="8">SUMIFS($D:$D,$F:$F,$L36,$G:$G,M$3,$H:$H,3)</f>
        <v>36</v>
      </c>
      <c r="N36" s="16">
        <f t="shared" si="7"/>
        <v>22</v>
      </c>
      <c r="O36" s="16">
        <f t="shared" si="7"/>
        <v>37</v>
      </c>
      <c r="P36" s="16">
        <f t="shared" si="7"/>
        <v>37</v>
      </c>
      <c r="Q36" s="18">
        <f t="shared" ref="Q36:Q43" si="9">SUMIFS(E:E,F:F,L36,H:H,1)/SUMIFS(D:D,F:F,L36,H:H,2)</f>
        <v>70.03012048192771</v>
      </c>
    </row>
    <row r="37" spans="1:17" x14ac:dyDescent="0.25">
      <c r="A37">
        <v>2</v>
      </c>
      <c r="B37">
        <v>2</v>
      </c>
      <c r="C37" s="11">
        <v>41645</v>
      </c>
      <c r="D37">
        <v>8</v>
      </c>
      <c r="E37">
        <f>VLOOKUP(B37,Sheet1!$H$6:$J$9,3,0)*D37</f>
        <v>600</v>
      </c>
      <c r="F37" t="str">
        <f>VLOOKUP(A37,Sheet1!$C$6:$D$14,2,0)</f>
        <v>Jana</v>
      </c>
      <c r="G37" t="str">
        <f>VLOOKUP(B37,Sheet1!$H$6:$J$9,2,0)</f>
        <v>pokladna</v>
      </c>
      <c r="H37">
        <f t="shared" si="0"/>
        <v>1</v>
      </c>
      <c r="L37" s="13" t="s">
        <v>9</v>
      </c>
      <c r="M37" s="16">
        <f t="shared" si="8"/>
        <v>51</v>
      </c>
      <c r="N37" s="16">
        <f t="shared" si="7"/>
        <v>30</v>
      </c>
      <c r="O37" s="16">
        <f t="shared" si="7"/>
        <v>40</v>
      </c>
      <c r="P37" s="16">
        <f t="shared" si="7"/>
        <v>28</v>
      </c>
      <c r="Q37" s="18">
        <f t="shared" si="9"/>
        <v>74.417177914110425</v>
      </c>
    </row>
    <row r="38" spans="1:17" x14ac:dyDescent="0.25">
      <c r="A38">
        <v>7</v>
      </c>
      <c r="B38">
        <v>2</v>
      </c>
      <c r="C38" s="11">
        <v>41645</v>
      </c>
      <c r="D38">
        <v>8</v>
      </c>
      <c r="E38">
        <f>VLOOKUP(B38,Sheet1!$H$6:$J$9,3,0)*D38</f>
        <v>600</v>
      </c>
      <c r="F38" t="str">
        <f>VLOOKUP(A38,Sheet1!$C$6:$D$14,2,0)</f>
        <v>Dominika</v>
      </c>
      <c r="G38" t="str">
        <f>VLOOKUP(B38,Sheet1!$H$6:$J$9,2,0)</f>
        <v>pokladna</v>
      </c>
      <c r="H38">
        <f t="shared" si="0"/>
        <v>1</v>
      </c>
      <c r="L38" s="13" t="s">
        <v>11</v>
      </c>
      <c r="M38" s="16">
        <f t="shared" si="8"/>
        <v>43</v>
      </c>
      <c r="N38" s="16">
        <f t="shared" si="7"/>
        <v>19</v>
      </c>
      <c r="O38" s="16">
        <f t="shared" si="7"/>
        <v>32</v>
      </c>
      <c r="P38" s="16">
        <f t="shared" si="7"/>
        <v>62</v>
      </c>
      <c r="Q38" s="18">
        <f t="shared" si="9"/>
        <v>65.570652173913047</v>
      </c>
    </row>
    <row r="39" spans="1:17" x14ac:dyDescent="0.25">
      <c r="A39">
        <v>7</v>
      </c>
      <c r="B39">
        <v>4</v>
      </c>
      <c r="C39" s="11">
        <v>41645</v>
      </c>
      <c r="D39">
        <v>6</v>
      </c>
      <c r="E39">
        <f>VLOOKUP(B39,Sheet1!$H$6:$J$9,3,0)*D39</f>
        <v>480</v>
      </c>
      <c r="F39" t="str">
        <f>VLOOKUP(A39,Sheet1!$C$6:$D$14,2,0)</f>
        <v>Dominika</v>
      </c>
      <c r="G39" t="str">
        <f>VLOOKUP(B39,Sheet1!$H$6:$J$9,2,0)</f>
        <v>informace</v>
      </c>
      <c r="H39">
        <f t="shared" si="0"/>
        <v>1</v>
      </c>
      <c r="L39" s="13" t="s">
        <v>13</v>
      </c>
      <c r="M39" s="16">
        <f t="shared" si="8"/>
        <v>38</v>
      </c>
      <c r="N39" s="16">
        <f t="shared" si="7"/>
        <v>66</v>
      </c>
      <c r="O39" s="16">
        <f t="shared" si="7"/>
        <v>48</v>
      </c>
      <c r="P39" s="16">
        <f t="shared" si="7"/>
        <v>74</v>
      </c>
      <c r="Q39" s="18">
        <f t="shared" si="9"/>
        <v>112.88135593220339</v>
      </c>
    </row>
    <row r="40" spans="1:17" x14ac:dyDescent="0.25">
      <c r="A40">
        <v>1</v>
      </c>
      <c r="B40">
        <v>3</v>
      </c>
      <c r="C40" s="11">
        <v>41645</v>
      </c>
      <c r="D40">
        <v>7</v>
      </c>
      <c r="E40">
        <f>VLOOKUP(B40,Sheet1!$H$6:$J$9,3,0)*D40</f>
        <v>490</v>
      </c>
      <c r="F40" t="str">
        <f>VLOOKUP(A40,Sheet1!$C$6:$D$14,2,0)</f>
        <v>Michal</v>
      </c>
      <c r="G40" t="str">
        <f>VLOOKUP(B40,Sheet1!$H$6:$J$9,2,0)</f>
        <v>prodejna</v>
      </c>
      <c r="H40">
        <f t="shared" si="0"/>
        <v>1</v>
      </c>
      <c r="L40" s="13" t="s">
        <v>14</v>
      </c>
      <c r="M40" s="16">
        <f t="shared" si="8"/>
        <v>36</v>
      </c>
      <c r="N40" s="16">
        <f t="shared" si="7"/>
        <v>6</v>
      </c>
      <c r="O40" s="16">
        <f t="shared" si="7"/>
        <v>44</v>
      </c>
      <c r="P40" s="16">
        <f t="shared" si="7"/>
        <v>49</v>
      </c>
      <c r="Q40" s="18">
        <f t="shared" si="9"/>
        <v>56.065573770491802</v>
      </c>
    </row>
    <row r="41" spans="1:17" ht="18" customHeight="1" x14ac:dyDescent="0.25">
      <c r="A41">
        <v>8</v>
      </c>
      <c r="B41">
        <v>2</v>
      </c>
      <c r="C41" s="11">
        <v>41645</v>
      </c>
      <c r="D41">
        <v>8</v>
      </c>
      <c r="E41">
        <f>VLOOKUP(B41,Sheet1!$H$6:$J$9,3,0)*D41</f>
        <v>600</v>
      </c>
      <c r="F41" t="str">
        <f>VLOOKUP(A41,Sheet1!$C$6:$D$14,2,0)</f>
        <v>Kristýna</v>
      </c>
      <c r="G41" t="str">
        <f>VLOOKUP(B41,Sheet1!$H$6:$J$9,2,0)</f>
        <v>pokladna</v>
      </c>
      <c r="H41">
        <f t="shared" si="0"/>
        <v>1</v>
      </c>
      <c r="L41" s="14" t="s">
        <v>15</v>
      </c>
      <c r="M41" s="16">
        <f t="shared" si="8"/>
        <v>96</v>
      </c>
      <c r="N41" s="16">
        <f t="shared" si="7"/>
        <v>35</v>
      </c>
      <c r="O41" s="16">
        <f t="shared" si="7"/>
        <v>51</v>
      </c>
      <c r="P41" s="16">
        <f t="shared" si="7"/>
        <v>39</v>
      </c>
      <c r="Q41" s="18">
        <f t="shared" si="9"/>
        <v>90.4375</v>
      </c>
    </row>
    <row r="42" spans="1:17" x14ac:dyDescent="0.25">
      <c r="A42">
        <v>5</v>
      </c>
      <c r="B42">
        <v>2</v>
      </c>
      <c r="C42" s="11">
        <v>41645</v>
      </c>
      <c r="D42">
        <v>6</v>
      </c>
      <c r="E42">
        <f>VLOOKUP(B42,Sheet1!$H$6:$J$9,3,0)*D42</f>
        <v>450</v>
      </c>
      <c r="F42" t="str">
        <f>VLOOKUP(A42,Sheet1!$C$6:$D$14,2,0)</f>
        <v>Karolína</v>
      </c>
      <c r="G42" t="str">
        <f>VLOOKUP(B42,Sheet1!$H$6:$J$9,2,0)</f>
        <v>pokladna</v>
      </c>
      <c r="H42">
        <f t="shared" si="0"/>
        <v>1</v>
      </c>
      <c r="L42" s="13" t="s">
        <v>16</v>
      </c>
      <c r="M42" s="16">
        <f t="shared" si="8"/>
        <v>39</v>
      </c>
      <c r="N42" s="16">
        <f t="shared" si="7"/>
        <v>18</v>
      </c>
      <c r="O42" s="16">
        <f t="shared" si="7"/>
        <v>29</v>
      </c>
      <c r="P42" s="16">
        <f t="shared" si="7"/>
        <v>39</v>
      </c>
      <c r="Q42" s="18">
        <f t="shared" si="9"/>
        <v>107.5</v>
      </c>
    </row>
    <row r="43" spans="1:17" x14ac:dyDescent="0.25">
      <c r="A43">
        <v>5</v>
      </c>
      <c r="B43">
        <v>3</v>
      </c>
      <c r="C43" s="11">
        <v>41645</v>
      </c>
      <c r="D43">
        <v>8</v>
      </c>
      <c r="E43">
        <f>VLOOKUP(B43,Sheet1!$H$6:$J$9,3,0)*D43</f>
        <v>560</v>
      </c>
      <c r="F43" t="str">
        <f>VLOOKUP(A43,Sheet1!$C$6:$D$14,2,0)</f>
        <v>Karolína</v>
      </c>
      <c r="G43" t="str">
        <f>VLOOKUP(B43,Sheet1!$H$6:$J$9,2,0)</f>
        <v>prodejna</v>
      </c>
      <c r="H43">
        <f t="shared" si="0"/>
        <v>1</v>
      </c>
      <c r="L43" s="13" t="s">
        <v>17</v>
      </c>
      <c r="M43" s="16">
        <f t="shared" si="8"/>
        <v>12</v>
      </c>
      <c r="N43" s="16">
        <f t="shared" si="7"/>
        <v>53</v>
      </c>
      <c r="O43" s="16">
        <f t="shared" si="7"/>
        <v>24</v>
      </c>
      <c r="P43" s="16">
        <f t="shared" si="7"/>
        <v>58</v>
      </c>
      <c r="Q43" s="18">
        <f t="shared" si="9"/>
        <v>50.733695652173914</v>
      </c>
    </row>
    <row r="44" spans="1:17" x14ac:dyDescent="0.25">
      <c r="A44">
        <v>5</v>
      </c>
      <c r="B44">
        <v>4</v>
      </c>
      <c r="C44" s="11">
        <v>41646</v>
      </c>
      <c r="D44">
        <v>5</v>
      </c>
      <c r="E44">
        <f>VLOOKUP(B44,Sheet1!$H$6:$J$9,3,0)*D44</f>
        <v>400</v>
      </c>
      <c r="F44" t="str">
        <f>VLOOKUP(A44,Sheet1!$C$6:$D$14,2,0)</f>
        <v>Karolína</v>
      </c>
      <c r="G44" t="str">
        <f>VLOOKUP(B44,Sheet1!$H$6:$J$9,2,0)</f>
        <v>informace</v>
      </c>
      <c r="H44">
        <f t="shared" si="0"/>
        <v>1</v>
      </c>
    </row>
    <row r="45" spans="1:17" x14ac:dyDescent="0.25">
      <c r="A45">
        <v>2</v>
      </c>
      <c r="B45">
        <v>2</v>
      </c>
      <c r="C45" s="11">
        <v>41646</v>
      </c>
      <c r="D45">
        <v>7</v>
      </c>
      <c r="E45">
        <f>VLOOKUP(B45,Sheet1!$H$6:$J$9,3,0)*D45</f>
        <v>525</v>
      </c>
      <c r="F45" t="str">
        <f>VLOOKUP(A45,Sheet1!$C$6:$D$14,2,0)</f>
        <v>Jana</v>
      </c>
      <c r="G45" t="str">
        <f>VLOOKUP(B45,Sheet1!$H$6:$J$9,2,0)</f>
        <v>pokladna</v>
      </c>
      <c r="H45">
        <f t="shared" si="0"/>
        <v>1</v>
      </c>
    </row>
    <row r="46" spans="1:17" x14ac:dyDescent="0.25">
      <c r="A46">
        <v>9</v>
      </c>
      <c r="B46">
        <v>4</v>
      </c>
      <c r="C46" s="11">
        <v>41646</v>
      </c>
      <c r="D46">
        <v>5</v>
      </c>
      <c r="E46">
        <f>VLOOKUP(B46,Sheet1!$H$6:$J$9,3,0)*D46</f>
        <v>400</v>
      </c>
      <c r="F46" t="str">
        <f>VLOOKUP(A46,Sheet1!$C$6:$D$14,2,0)</f>
        <v>Felix</v>
      </c>
      <c r="G46" t="str">
        <f>VLOOKUP(B46,Sheet1!$H$6:$J$9,2,0)</f>
        <v>informace</v>
      </c>
      <c r="H46">
        <f t="shared" si="0"/>
        <v>1</v>
      </c>
    </row>
    <row r="47" spans="1:17" x14ac:dyDescent="0.25">
      <c r="A47">
        <v>7</v>
      </c>
      <c r="B47">
        <v>1</v>
      </c>
      <c r="C47" s="11">
        <v>41646</v>
      </c>
      <c r="D47">
        <v>5</v>
      </c>
      <c r="E47">
        <f>VLOOKUP(B47,Sheet1!$H$6:$J$9,3,0)*D47</f>
        <v>300</v>
      </c>
      <c r="F47" t="str">
        <f>VLOOKUP(A47,Sheet1!$C$6:$D$14,2,0)</f>
        <v>Dominika</v>
      </c>
      <c r="G47" t="str">
        <f>VLOOKUP(B47,Sheet1!$H$6:$J$9,2,0)</f>
        <v>Sklad</v>
      </c>
      <c r="H47">
        <f t="shared" si="0"/>
        <v>1</v>
      </c>
    </row>
    <row r="48" spans="1:17" x14ac:dyDescent="0.25">
      <c r="A48">
        <v>9</v>
      </c>
      <c r="B48">
        <v>1</v>
      </c>
      <c r="C48" s="11">
        <v>41646</v>
      </c>
      <c r="D48">
        <v>7</v>
      </c>
      <c r="E48">
        <f>VLOOKUP(B48,Sheet1!$H$6:$J$9,3,0)*D48</f>
        <v>420</v>
      </c>
      <c r="F48" t="str">
        <f>VLOOKUP(A48,Sheet1!$C$6:$D$14,2,0)</f>
        <v>Felix</v>
      </c>
      <c r="G48" t="str">
        <f>VLOOKUP(B48,Sheet1!$H$6:$J$9,2,0)</f>
        <v>Sklad</v>
      </c>
      <c r="H48">
        <f t="shared" si="0"/>
        <v>1</v>
      </c>
    </row>
    <row r="49" spans="1:16" x14ac:dyDescent="0.25">
      <c r="A49">
        <v>4</v>
      </c>
      <c r="B49">
        <v>4</v>
      </c>
      <c r="C49" s="11">
        <v>41646</v>
      </c>
      <c r="D49">
        <v>5</v>
      </c>
      <c r="E49">
        <f>VLOOKUP(B49,Sheet1!$H$6:$J$9,3,0)*D49</f>
        <v>400</v>
      </c>
      <c r="F49" t="str">
        <f>VLOOKUP(A49,Sheet1!$C$6:$D$14,2,0)</f>
        <v>Honza</v>
      </c>
      <c r="G49" t="str">
        <f>VLOOKUP(B49,Sheet1!$H$6:$J$9,2,0)</f>
        <v>informace</v>
      </c>
      <c r="H49">
        <f t="shared" si="0"/>
        <v>1</v>
      </c>
    </row>
    <row r="50" spans="1:16" x14ac:dyDescent="0.25">
      <c r="A50">
        <v>3</v>
      </c>
      <c r="B50">
        <v>4</v>
      </c>
      <c r="C50" s="11">
        <v>41646</v>
      </c>
      <c r="D50">
        <v>6</v>
      </c>
      <c r="E50">
        <f>VLOOKUP(B50,Sheet1!$H$6:$J$9,3,0)*D50</f>
        <v>480</v>
      </c>
      <c r="F50" t="str">
        <f>VLOOKUP(A50,Sheet1!$C$6:$D$14,2,0)</f>
        <v>Karel</v>
      </c>
      <c r="G50" t="str">
        <f>VLOOKUP(B50,Sheet1!$H$6:$J$9,2,0)</f>
        <v>informace</v>
      </c>
      <c r="H50">
        <f t="shared" si="0"/>
        <v>1</v>
      </c>
      <c r="L50" s="12"/>
      <c r="M50" s="13" t="s">
        <v>6</v>
      </c>
      <c r="N50" s="13" t="s">
        <v>8</v>
      </c>
      <c r="O50" s="13" t="s">
        <v>10</v>
      </c>
      <c r="P50" s="13" t="s">
        <v>12</v>
      </c>
    </row>
    <row r="51" spans="1:16" x14ac:dyDescent="0.25">
      <c r="A51">
        <v>4</v>
      </c>
      <c r="B51">
        <v>1</v>
      </c>
      <c r="C51" s="11">
        <v>41646</v>
      </c>
      <c r="D51">
        <v>7</v>
      </c>
      <c r="E51">
        <f>VLOOKUP(B51,Sheet1!$H$6:$J$9,3,0)*D51</f>
        <v>420</v>
      </c>
      <c r="F51" t="str">
        <f>VLOOKUP(A51,Sheet1!$C$6:$D$14,2,0)</f>
        <v>Honza</v>
      </c>
      <c r="G51" t="str">
        <f>VLOOKUP(B51,Sheet1!$H$6:$J$9,2,0)</f>
        <v>Sklad</v>
      </c>
      <c r="H51">
        <f t="shared" si="0"/>
        <v>1</v>
      </c>
      <c r="L51" s="13" t="s">
        <v>5</v>
      </c>
      <c r="M51" s="16">
        <f>SUMIFS($D:$D,$F:$F,$L51,$G:$G,M$3)</f>
        <v>113</v>
      </c>
      <c r="N51" s="16">
        <f t="shared" ref="N51:P59" si="10">SUMIFS($D:$D,$F:$F,$L51,$G:$G,N$3)</f>
        <v>98</v>
      </c>
      <c r="O51" s="16">
        <f t="shared" si="10"/>
        <v>79</v>
      </c>
      <c r="P51" s="16">
        <f t="shared" si="10"/>
        <v>101</v>
      </c>
    </row>
    <row r="52" spans="1:16" x14ac:dyDescent="0.25">
      <c r="A52">
        <v>2</v>
      </c>
      <c r="B52">
        <v>4</v>
      </c>
      <c r="C52" s="11">
        <v>41647</v>
      </c>
      <c r="D52">
        <v>6</v>
      </c>
      <c r="E52">
        <f>VLOOKUP(B52,Sheet1!$H$6:$J$9,3,0)*D52</f>
        <v>480</v>
      </c>
      <c r="F52" t="str">
        <f>VLOOKUP(A52,Sheet1!$C$6:$D$14,2,0)</f>
        <v>Jana</v>
      </c>
      <c r="G52" t="str">
        <f>VLOOKUP(B52,Sheet1!$H$6:$J$9,2,0)</f>
        <v>informace</v>
      </c>
      <c r="H52">
        <f t="shared" si="0"/>
        <v>1</v>
      </c>
      <c r="L52" s="13" t="s">
        <v>7</v>
      </c>
      <c r="M52" s="16">
        <f t="shared" ref="M52:M59" si="11">SUMIFS($D:$D,$F:$F,$L52,$G:$G,M$3)</f>
        <v>96</v>
      </c>
      <c r="N52" s="16">
        <f t="shared" si="10"/>
        <v>125</v>
      </c>
      <c r="O52" s="16">
        <f t="shared" si="10"/>
        <v>104</v>
      </c>
      <c r="P52" s="16">
        <f t="shared" si="10"/>
        <v>129</v>
      </c>
    </row>
    <row r="53" spans="1:16" x14ac:dyDescent="0.25">
      <c r="A53">
        <v>3</v>
      </c>
      <c r="B53">
        <v>1</v>
      </c>
      <c r="C53" s="11">
        <v>41647</v>
      </c>
      <c r="D53">
        <v>8</v>
      </c>
      <c r="E53">
        <f>VLOOKUP(B53,Sheet1!$H$6:$J$9,3,0)*D53</f>
        <v>480</v>
      </c>
      <c r="F53" t="str">
        <f>VLOOKUP(A53,Sheet1!$C$6:$D$14,2,0)</f>
        <v>Karel</v>
      </c>
      <c r="G53" t="str">
        <f>VLOOKUP(B53,Sheet1!$H$6:$J$9,2,0)</f>
        <v>Sklad</v>
      </c>
      <c r="H53">
        <f t="shared" si="0"/>
        <v>1</v>
      </c>
      <c r="L53" s="13" t="s">
        <v>9</v>
      </c>
      <c r="M53" s="16">
        <f t="shared" si="11"/>
        <v>132</v>
      </c>
      <c r="N53" s="16">
        <f t="shared" si="10"/>
        <v>130</v>
      </c>
      <c r="O53" s="16">
        <f t="shared" si="10"/>
        <v>106</v>
      </c>
      <c r="P53" s="16">
        <f t="shared" si="10"/>
        <v>112</v>
      </c>
    </row>
    <row r="54" spans="1:16" x14ac:dyDescent="0.25">
      <c r="A54">
        <v>4</v>
      </c>
      <c r="B54">
        <v>3</v>
      </c>
      <c r="C54" s="11">
        <v>41647</v>
      </c>
      <c r="D54">
        <v>7</v>
      </c>
      <c r="E54">
        <f>VLOOKUP(B54,Sheet1!$H$6:$J$9,3,0)*D54</f>
        <v>490</v>
      </c>
      <c r="F54" t="str">
        <f>VLOOKUP(A54,Sheet1!$C$6:$D$14,2,0)</f>
        <v>Honza</v>
      </c>
      <c r="G54" t="str">
        <f>VLOOKUP(B54,Sheet1!$H$6:$J$9,2,0)</f>
        <v>prodejna</v>
      </c>
      <c r="H54">
        <f t="shared" si="0"/>
        <v>1</v>
      </c>
      <c r="L54" s="13" t="s">
        <v>11</v>
      </c>
      <c r="M54" s="16">
        <f t="shared" si="11"/>
        <v>156</v>
      </c>
      <c r="N54" s="16">
        <f t="shared" si="10"/>
        <v>113</v>
      </c>
      <c r="O54" s="16">
        <f t="shared" si="10"/>
        <v>85</v>
      </c>
      <c r="P54" s="16">
        <f t="shared" si="10"/>
        <v>158</v>
      </c>
    </row>
    <row r="55" spans="1:16" x14ac:dyDescent="0.25">
      <c r="A55">
        <v>1</v>
      </c>
      <c r="B55">
        <v>1</v>
      </c>
      <c r="C55" s="11">
        <v>41647</v>
      </c>
      <c r="D55">
        <v>4</v>
      </c>
      <c r="E55">
        <f>VLOOKUP(B55,Sheet1!$H$6:$J$9,3,0)*D55</f>
        <v>240</v>
      </c>
      <c r="F55" t="str">
        <f>VLOOKUP(A55,Sheet1!$C$6:$D$14,2,0)</f>
        <v>Michal</v>
      </c>
      <c r="G55" t="str">
        <f>VLOOKUP(B55,Sheet1!$H$6:$J$9,2,0)</f>
        <v>Sklad</v>
      </c>
      <c r="H55">
        <f t="shared" si="0"/>
        <v>1</v>
      </c>
      <c r="L55" s="13" t="s">
        <v>13</v>
      </c>
      <c r="M55" s="16">
        <f t="shared" si="11"/>
        <v>137</v>
      </c>
      <c r="N55" s="16">
        <f t="shared" si="10"/>
        <v>125</v>
      </c>
      <c r="O55" s="16">
        <f t="shared" si="10"/>
        <v>144</v>
      </c>
      <c r="P55" s="16">
        <f t="shared" si="10"/>
        <v>130</v>
      </c>
    </row>
    <row r="56" spans="1:16" x14ac:dyDescent="0.25">
      <c r="A56">
        <v>7</v>
      </c>
      <c r="B56">
        <v>1</v>
      </c>
      <c r="C56" s="11">
        <v>41647</v>
      </c>
      <c r="D56">
        <v>8</v>
      </c>
      <c r="E56">
        <f>VLOOKUP(B56,Sheet1!$H$6:$J$9,3,0)*D56</f>
        <v>480</v>
      </c>
      <c r="F56" t="str">
        <f>VLOOKUP(A56,Sheet1!$C$6:$D$14,2,0)</f>
        <v>Dominika</v>
      </c>
      <c r="G56" t="str">
        <f>VLOOKUP(B56,Sheet1!$H$6:$J$9,2,0)</f>
        <v>Sklad</v>
      </c>
      <c r="H56">
        <f t="shared" si="0"/>
        <v>1</v>
      </c>
      <c r="L56" s="13" t="s">
        <v>14</v>
      </c>
      <c r="M56" s="16">
        <f t="shared" si="11"/>
        <v>96</v>
      </c>
      <c r="N56" s="16">
        <f t="shared" si="10"/>
        <v>75</v>
      </c>
      <c r="O56" s="16">
        <f t="shared" si="10"/>
        <v>114</v>
      </c>
      <c r="P56" s="16">
        <f t="shared" si="10"/>
        <v>72</v>
      </c>
    </row>
    <row r="57" spans="1:16" ht="18.75" customHeight="1" x14ac:dyDescent="0.25">
      <c r="A57">
        <v>1</v>
      </c>
      <c r="B57">
        <v>2</v>
      </c>
      <c r="C57" s="11">
        <v>41648</v>
      </c>
      <c r="D57">
        <v>6</v>
      </c>
      <c r="E57">
        <f>VLOOKUP(B57,Sheet1!$H$6:$J$9,3,0)*D57</f>
        <v>450</v>
      </c>
      <c r="F57" t="str">
        <f>VLOOKUP(A57,Sheet1!$C$6:$D$14,2,0)</f>
        <v>Michal</v>
      </c>
      <c r="G57" t="str">
        <f>VLOOKUP(B57,Sheet1!$H$6:$J$9,2,0)</f>
        <v>pokladna</v>
      </c>
      <c r="H57">
        <f t="shared" si="0"/>
        <v>1</v>
      </c>
      <c r="L57" s="14" t="s">
        <v>15</v>
      </c>
      <c r="M57" s="16">
        <f t="shared" si="11"/>
        <v>196</v>
      </c>
      <c r="N57" s="16">
        <f t="shared" si="10"/>
        <v>133</v>
      </c>
      <c r="O57" s="16">
        <f t="shared" si="10"/>
        <v>168</v>
      </c>
      <c r="P57" s="16">
        <f t="shared" si="10"/>
        <v>93</v>
      </c>
    </row>
    <row r="58" spans="1:16" x14ac:dyDescent="0.25">
      <c r="A58">
        <v>9</v>
      </c>
      <c r="B58">
        <v>3</v>
      </c>
      <c r="C58" s="11">
        <v>41648</v>
      </c>
      <c r="D58">
        <v>5</v>
      </c>
      <c r="E58">
        <f>VLOOKUP(B58,Sheet1!$H$6:$J$9,3,0)*D58</f>
        <v>350</v>
      </c>
      <c r="F58" t="str">
        <f>VLOOKUP(A58,Sheet1!$C$6:$D$14,2,0)</f>
        <v>Felix</v>
      </c>
      <c r="G58" t="str">
        <f>VLOOKUP(B58,Sheet1!$H$6:$J$9,2,0)</f>
        <v>prodejna</v>
      </c>
      <c r="H58">
        <f t="shared" si="0"/>
        <v>1</v>
      </c>
      <c r="L58" s="13" t="s">
        <v>16</v>
      </c>
      <c r="M58" s="16">
        <f t="shared" si="11"/>
        <v>121</v>
      </c>
      <c r="N58" s="16">
        <f t="shared" si="10"/>
        <v>101</v>
      </c>
      <c r="O58" s="16">
        <f t="shared" si="10"/>
        <v>131</v>
      </c>
      <c r="P58" s="16">
        <f t="shared" si="10"/>
        <v>79</v>
      </c>
    </row>
    <row r="59" spans="1:16" x14ac:dyDescent="0.25">
      <c r="A59">
        <v>2</v>
      </c>
      <c r="B59">
        <v>2</v>
      </c>
      <c r="C59" s="11">
        <v>41648</v>
      </c>
      <c r="D59">
        <v>4</v>
      </c>
      <c r="E59">
        <f>VLOOKUP(B59,Sheet1!$H$6:$J$9,3,0)*D59</f>
        <v>300</v>
      </c>
      <c r="F59" t="str">
        <f>VLOOKUP(A59,Sheet1!$C$6:$D$14,2,0)</f>
        <v>Jana</v>
      </c>
      <c r="G59" t="str">
        <f>VLOOKUP(B59,Sheet1!$H$6:$J$9,2,0)</f>
        <v>pokladna</v>
      </c>
      <c r="H59">
        <f t="shared" si="0"/>
        <v>1</v>
      </c>
      <c r="L59" s="13" t="s">
        <v>17</v>
      </c>
      <c r="M59" s="16">
        <f t="shared" si="11"/>
        <v>80</v>
      </c>
      <c r="N59" s="16">
        <f t="shared" si="10"/>
        <v>137</v>
      </c>
      <c r="O59" s="16">
        <f t="shared" si="10"/>
        <v>103</v>
      </c>
      <c r="P59" s="16">
        <f t="shared" si="10"/>
        <v>145</v>
      </c>
    </row>
    <row r="60" spans="1:16" x14ac:dyDescent="0.25">
      <c r="A60">
        <v>9</v>
      </c>
      <c r="B60">
        <v>2</v>
      </c>
      <c r="C60" s="11">
        <v>41648</v>
      </c>
      <c r="D60">
        <v>4</v>
      </c>
      <c r="E60">
        <f>VLOOKUP(B60,Sheet1!$H$6:$J$9,3,0)*D60</f>
        <v>300</v>
      </c>
      <c r="F60" t="str">
        <f>VLOOKUP(A60,Sheet1!$C$6:$D$14,2,0)</f>
        <v>Felix</v>
      </c>
      <c r="G60" t="str">
        <f>VLOOKUP(B60,Sheet1!$H$6:$J$9,2,0)</f>
        <v>pokladna</v>
      </c>
      <c r="H60">
        <f t="shared" si="0"/>
        <v>1</v>
      </c>
    </row>
    <row r="61" spans="1:16" x14ac:dyDescent="0.25">
      <c r="A61">
        <v>4</v>
      </c>
      <c r="B61">
        <v>3</v>
      </c>
      <c r="C61" s="11">
        <v>41648</v>
      </c>
      <c r="D61">
        <v>7</v>
      </c>
      <c r="E61">
        <f>VLOOKUP(B61,Sheet1!$H$6:$J$9,3,0)*D61</f>
        <v>490</v>
      </c>
      <c r="F61" t="str">
        <f>VLOOKUP(A61,Sheet1!$C$6:$D$14,2,0)</f>
        <v>Honza</v>
      </c>
      <c r="G61" t="str">
        <f>VLOOKUP(B61,Sheet1!$H$6:$J$9,2,0)</f>
        <v>prodejna</v>
      </c>
      <c r="H61">
        <f t="shared" si="0"/>
        <v>1</v>
      </c>
    </row>
    <row r="62" spans="1:16" x14ac:dyDescent="0.25">
      <c r="A62">
        <v>6</v>
      </c>
      <c r="B62">
        <v>4</v>
      </c>
      <c r="C62" s="11">
        <v>41648</v>
      </c>
      <c r="D62">
        <v>4</v>
      </c>
      <c r="E62">
        <f>VLOOKUP(B62,Sheet1!$H$6:$J$9,3,0)*D62</f>
        <v>320</v>
      </c>
      <c r="F62" t="str">
        <f>VLOOKUP(A62,Sheet1!$C$6:$D$14,2,0)</f>
        <v>Tomáš</v>
      </c>
      <c r="G62" t="str">
        <f>VLOOKUP(B62,Sheet1!$H$6:$J$9,2,0)</f>
        <v>informace</v>
      </c>
      <c r="H62">
        <f t="shared" si="0"/>
        <v>1</v>
      </c>
    </row>
    <row r="63" spans="1:16" x14ac:dyDescent="0.25">
      <c r="A63">
        <v>1</v>
      </c>
      <c r="B63">
        <v>4</v>
      </c>
      <c r="C63" s="11">
        <v>41648</v>
      </c>
      <c r="D63">
        <v>5</v>
      </c>
      <c r="E63">
        <f>VLOOKUP(B63,Sheet1!$H$6:$J$9,3,0)*D63</f>
        <v>400</v>
      </c>
      <c r="F63" t="str">
        <f>VLOOKUP(A63,Sheet1!$C$6:$D$14,2,0)</f>
        <v>Michal</v>
      </c>
      <c r="G63" t="str">
        <f>VLOOKUP(B63,Sheet1!$H$6:$J$9,2,0)</f>
        <v>informace</v>
      </c>
      <c r="H63">
        <f t="shared" si="0"/>
        <v>1</v>
      </c>
    </row>
    <row r="64" spans="1:16" x14ac:dyDescent="0.25">
      <c r="A64">
        <v>7</v>
      </c>
      <c r="B64">
        <v>4</v>
      </c>
      <c r="C64" s="11">
        <v>41648</v>
      </c>
      <c r="D64">
        <v>6</v>
      </c>
      <c r="E64">
        <f>VLOOKUP(B64,Sheet1!$H$6:$J$9,3,0)*D64</f>
        <v>480</v>
      </c>
      <c r="F64" t="str">
        <f>VLOOKUP(A64,Sheet1!$C$6:$D$14,2,0)</f>
        <v>Dominika</v>
      </c>
      <c r="G64" t="str">
        <f>VLOOKUP(B64,Sheet1!$H$6:$J$9,2,0)</f>
        <v>informace</v>
      </c>
      <c r="H64">
        <f t="shared" si="0"/>
        <v>1</v>
      </c>
    </row>
    <row r="65" spans="1:8" x14ac:dyDescent="0.25">
      <c r="A65">
        <v>8</v>
      </c>
      <c r="B65">
        <v>3</v>
      </c>
      <c r="C65" s="11">
        <v>41648</v>
      </c>
      <c r="D65">
        <v>8</v>
      </c>
      <c r="E65">
        <f>VLOOKUP(B65,Sheet1!$H$6:$J$9,3,0)*D65</f>
        <v>560</v>
      </c>
      <c r="F65" t="str">
        <f>VLOOKUP(A65,Sheet1!$C$6:$D$14,2,0)</f>
        <v>Kristýna</v>
      </c>
      <c r="G65" t="str">
        <f>VLOOKUP(B65,Sheet1!$H$6:$J$9,2,0)</f>
        <v>prodejna</v>
      </c>
      <c r="H65">
        <f t="shared" si="0"/>
        <v>1</v>
      </c>
    </row>
    <row r="66" spans="1:8" x14ac:dyDescent="0.25">
      <c r="A66">
        <v>4</v>
      </c>
      <c r="B66">
        <v>3</v>
      </c>
      <c r="C66" s="11">
        <v>41648</v>
      </c>
      <c r="D66">
        <v>8</v>
      </c>
      <c r="E66">
        <f>VLOOKUP(B66,Sheet1!$H$6:$J$9,3,0)*D66</f>
        <v>560</v>
      </c>
      <c r="F66" t="str">
        <f>VLOOKUP(A66,Sheet1!$C$6:$D$14,2,0)</f>
        <v>Honza</v>
      </c>
      <c r="G66" t="str">
        <f>VLOOKUP(B66,Sheet1!$H$6:$J$9,2,0)</f>
        <v>prodejna</v>
      </c>
      <c r="H66">
        <f t="shared" si="0"/>
        <v>1</v>
      </c>
    </row>
    <row r="67" spans="1:8" x14ac:dyDescent="0.25">
      <c r="A67">
        <v>4</v>
      </c>
      <c r="B67">
        <v>3</v>
      </c>
      <c r="C67" s="11">
        <v>41649</v>
      </c>
      <c r="D67">
        <v>8</v>
      </c>
      <c r="E67">
        <f>VLOOKUP(B67,Sheet1!$H$6:$J$9,3,0)*D67</f>
        <v>560</v>
      </c>
      <c r="F67" t="str">
        <f>VLOOKUP(A67,Sheet1!$C$6:$D$14,2,0)</f>
        <v>Honza</v>
      </c>
      <c r="G67" t="str">
        <f>VLOOKUP(B67,Sheet1!$H$6:$J$9,2,0)</f>
        <v>prodejna</v>
      </c>
      <c r="H67">
        <f t="shared" ref="H67:H130" si="12">MONTH(C67)</f>
        <v>1</v>
      </c>
    </row>
    <row r="68" spans="1:8" x14ac:dyDescent="0.25">
      <c r="A68">
        <v>7</v>
      </c>
      <c r="B68">
        <v>2</v>
      </c>
      <c r="C68" s="11">
        <v>41649</v>
      </c>
      <c r="D68">
        <v>8</v>
      </c>
      <c r="E68">
        <f>VLOOKUP(B68,Sheet1!$H$6:$J$9,3,0)*D68</f>
        <v>600</v>
      </c>
      <c r="F68" t="str">
        <f>VLOOKUP(A68,Sheet1!$C$6:$D$14,2,0)</f>
        <v>Dominika</v>
      </c>
      <c r="G68" t="str">
        <f>VLOOKUP(B68,Sheet1!$H$6:$J$9,2,0)</f>
        <v>pokladna</v>
      </c>
      <c r="H68">
        <f t="shared" si="12"/>
        <v>1</v>
      </c>
    </row>
    <row r="69" spans="1:8" x14ac:dyDescent="0.25">
      <c r="A69">
        <v>5</v>
      </c>
      <c r="B69">
        <v>2</v>
      </c>
      <c r="C69" s="11">
        <v>41649</v>
      </c>
      <c r="D69">
        <v>8</v>
      </c>
      <c r="E69">
        <f>VLOOKUP(B69,Sheet1!$H$6:$J$9,3,0)*D69</f>
        <v>600</v>
      </c>
      <c r="F69" t="str">
        <f>VLOOKUP(A69,Sheet1!$C$6:$D$14,2,0)</f>
        <v>Karolína</v>
      </c>
      <c r="G69" t="str">
        <f>VLOOKUP(B69,Sheet1!$H$6:$J$9,2,0)</f>
        <v>pokladna</v>
      </c>
      <c r="H69">
        <f t="shared" si="12"/>
        <v>1</v>
      </c>
    </row>
    <row r="70" spans="1:8" x14ac:dyDescent="0.25">
      <c r="A70">
        <v>3</v>
      </c>
      <c r="B70">
        <v>4</v>
      </c>
      <c r="C70" s="11">
        <v>41649</v>
      </c>
      <c r="D70">
        <v>8</v>
      </c>
      <c r="E70">
        <f>VLOOKUP(B70,Sheet1!$H$6:$J$9,3,0)*D70</f>
        <v>640</v>
      </c>
      <c r="F70" t="str">
        <f>VLOOKUP(A70,Sheet1!$C$6:$D$14,2,0)</f>
        <v>Karel</v>
      </c>
      <c r="G70" t="str">
        <f>VLOOKUP(B70,Sheet1!$H$6:$J$9,2,0)</f>
        <v>informace</v>
      </c>
      <c r="H70">
        <f t="shared" si="12"/>
        <v>1</v>
      </c>
    </row>
    <row r="71" spans="1:8" x14ac:dyDescent="0.25">
      <c r="A71">
        <v>9</v>
      </c>
      <c r="B71">
        <v>1</v>
      </c>
      <c r="C71" s="11">
        <v>41649</v>
      </c>
      <c r="D71">
        <v>5</v>
      </c>
      <c r="E71">
        <f>VLOOKUP(B71,Sheet1!$H$6:$J$9,3,0)*D71</f>
        <v>300</v>
      </c>
      <c r="F71" t="str">
        <f>VLOOKUP(A71,Sheet1!$C$6:$D$14,2,0)</f>
        <v>Felix</v>
      </c>
      <c r="G71" t="str">
        <f>VLOOKUP(B71,Sheet1!$H$6:$J$9,2,0)</f>
        <v>Sklad</v>
      </c>
      <c r="H71">
        <f t="shared" si="12"/>
        <v>1</v>
      </c>
    </row>
    <row r="72" spans="1:8" x14ac:dyDescent="0.25">
      <c r="A72">
        <v>9</v>
      </c>
      <c r="B72">
        <v>1</v>
      </c>
      <c r="C72" s="11">
        <v>41649</v>
      </c>
      <c r="D72">
        <v>4</v>
      </c>
      <c r="E72">
        <f>VLOOKUP(B72,Sheet1!$H$6:$J$9,3,0)*D72</f>
        <v>240</v>
      </c>
      <c r="F72" t="str">
        <f>VLOOKUP(A72,Sheet1!$C$6:$D$14,2,0)</f>
        <v>Felix</v>
      </c>
      <c r="G72" t="str">
        <f>VLOOKUP(B72,Sheet1!$H$6:$J$9,2,0)</f>
        <v>Sklad</v>
      </c>
      <c r="H72">
        <f t="shared" si="12"/>
        <v>1</v>
      </c>
    </row>
    <row r="73" spans="1:8" x14ac:dyDescent="0.25">
      <c r="A73">
        <v>4</v>
      </c>
      <c r="B73">
        <v>2</v>
      </c>
      <c r="C73" s="11">
        <v>41649</v>
      </c>
      <c r="D73">
        <v>7</v>
      </c>
      <c r="E73">
        <f>VLOOKUP(B73,Sheet1!$H$6:$J$9,3,0)*D73</f>
        <v>525</v>
      </c>
      <c r="F73" t="str">
        <f>VLOOKUP(A73,Sheet1!$C$6:$D$14,2,0)</f>
        <v>Honza</v>
      </c>
      <c r="G73" t="str">
        <f>VLOOKUP(B73,Sheet1!$H$6:$J$9,2,0)</f>
        <v>pokladna</v>
      </c>
      <c r="H73">
        <f t="shared" si="12"/>
        <v>1</v>
      </c>
    </row>
    <row r="74" spans="1:8" x14ac:dyDescent="0.25">
      <c r="A74">
        <v>7</v>
      </c>
      <c r="B74">
        <v>2</v>
      </c>
      <c r="C74" s="11">
        <v>41649</v>
      </c>
      <c r="D74">
        <v>4</v>
      </c>
      <c r="E74">
        <f>VLOOKUP(B74,Sheet1!$H$6:$J$9,3,0)*D74</f>
        <v>300</v>
      </c>
      <c r="F74" t="str">
        <f>VLOOKUP(A74,Sheet1!$C$6:$D$14,2,0)</f>
        <v>Dominika</v>
      </c>
      <c r="G74" t="str">
        <f>VLOOKUP(B74,Sheet1!$H$6:$J$9,2,0)</f>
        <v>pokladna</v>
      </c>
      <c r="H74">
        <f t="shared" si="12"/>
        <v>1</v>
      </c>
    </row>
    <row r="75" spans="1:8" x14ac:dyDescent="0.25">
      <c r="A75">
        <v>7</v>
      </c>
      <c r="B75">
        <v>3</v>
      </c>
      <c r="C75" s="11">
        <v>41649</v>
      </c>
      <c r="D75">
        <v>5</v>
      </c>
      <c r="E75">
        <f>VLOOKUP(B75,Sheet1!$H$6:$J$9,3,0)*D75</f>
        <v>350</v>
      </c>
      <c r="F75" t="str">
        <f>VLOOKUP(A75,Sheet1!$C$6:$D$14,2,0)</f>
        <v>Dominika</v>
      </c>
      <c r="G75" t="str">
        <f>VLOOKUP(B75,Sheet1!$H$6:$J$9,2,0)</f>
        <v>prodejna</v>
      </c>
      <c r="H75">
        <f t="shared" si="12"/>
        <v>1</v>
      </c>
    </row>
    <row r="76" spans="1:8" x14ac:dyDescent="0.25">
      <c r="A76">
        <v>5</v>
      </c>
      <c r="B76">
        <v>2</v>
      </c>
      <c r="C76" s="11">
        <v>41650</v>
      </c>
      <c r="D76">
        <v>8</v>
      </c>
      <c r="E76">
        <f>VLOOKUP(B76,Sheet1!$H$6:$J$9,3,0)*D76</f>
        <v>600</v>
      </c>
      <c r="F76" t="str">
        <f>VLOOKUP(A76,Sheet1!$C$6:$D$14,2,0)</f>
        <v>Karolína</v>
      </c>
      <c r="G76" t="str">
        <f>VLOOKUP(B76,Sheet1!$H$6:$J$9,2,0)</f>
        <v>pokladna</v>
      </c>
      <c r="H76">
        <f t="shared" si="12"/>
        <v>1</v>
      </c>
    </row>
    <row r="77" spans="1:8" x14ac:dyDescent="0.25">
      <c r="A77">
        <v>3</v>
      </c>
      <c r="B77">
        <v>1</v>
      </c>
      <c r="C77" s="11">
        <v>41650</v>
      </c>
      <c r="D77">
        <v>5</v>
      </c>
      <c r="E77">
        <f>VLOOKUP(B77,Sheet1!$H$6:$J$9,3,0)*D77</f>
        <v>300</v>
      </c>
      <c r="F77" t="str">
        <f>VLOOKUP(A77,Sheet1!$C$6:$D$14,2,0)</f>
        <v>Karel</v>
      </c>
      <c r="G77" t="str">
        <f>VLOOKUP(B77,Sheet1!$H$6:$J$9,2,0)</f>
        <v>Sklad</v>
      </c>
      <c r="H77">
        <f t="shared" si="12"/>
        <v>1</v>
      </c>
    </row>
    <row r="78" spans="1:8" x14ac:dyDescent="0.25">
      <c r="A78">
        <v>5</v>
      </c>
      <c r="B78">
        <v>1</v>
      </c>
      <c r="C78" s="11">
        <v>41650</v>
      </c>
      <c r="D78">
        <v>4</v>
      </c>
      <c r="E78">
        <f>VLOOKUP(B78,Sheet1!$H$6:$J$9,3,0)*D78</f>
        <v>240</v>
      </c>
      <c r="F78" t="str">
        <f>VLOOKUP(A78,Sheet1!$C$6:$D$14,2,0)</f>
        <v>Karolína</v>
      </c>
      <c r="G78" t="str">
        <f>VLOOKUP(B78,Sheet1!$H$6:$J$9,2,0)</f>
        <v>Sklad</v>
      </c>
      <c r="H78">
        <f t="shared" si="12"/>
        <v>1</v>
      </c>
    </row>
    <row r="79" spans="1:8" x14ac:dyDescent="0.25">
      <c r="A79">
        <v>5</v>
      </c>
      <c r="B79">
        <v>4</v>
      </c>
      <c r="C79" s="11">
        <v>41650</v>
      </c>
      <c r="D79">
        <v>5</v>
      </c>
      <c r="E79">
        <f>VLOOKUP(B79,Sheet1!$H$6:$J$9,3,0)*D79</f>
        <v>400</v>
      </c>
      <c r="F79" t="str">
        <f>VLOOKUP(A79,Sheet1!$C$6:$D$14,2,0)</f>
        <v>Karolína</v>
      </c>
      <c r="G79" t="str">
        <f>VLOOKUP(B79,Sheet1!$H$6:$J$9,2,0)</f>
        <v>informace</v>
      </c>
      <c r="H79">
        <f t="shared" si="12"/>
        <v>1</v>
      </c>
    </row>
    <row r="80" spans="1:8" x14ac:dyDescent="0.25">
      <c r="A80">
        <v>5</v>
      </c>
      <c r="B80">
        <v>3</v>
      </c>
      <c r="C80" s="11">
        <v>41650</v>
      </c>
      <c r="D80">
        <v>7</v>
      </c>
      <c r="E80">
        <f>VLOOKUP(B80,Sheet1!$H$6:$J$9,3,0)*D80</f>
        <v>490</v>
      </c>
      <c r="F80" t="str">
        <f>VLOOKUP(A80,Sheet1!$C$6:$D$14,2,0)</f>
        <v>Karolína</v>
      </c>
      <c r="G80" t="str">
        <f>VLOOKUP(B80,Sheet1!$H$6:$J$9,2,0)</f>
        <v>prodejna</v>
      </c>
      <c r="H80">
        <f t="shared" si="12"/>
        <v>1</v>
      </c>
    </row>
    <row r="81" spans="1:8" x14ac:dyDescent="0.25">
      <c r="A81">
        <v>8</v>
      </c>
      <c r="B81">
        <v>3</v>
      </c>
      <c r="C81" s="11">
        <v>41650</v>
      </c>
      <c r="D81">
        <v>5</v>
      </c>
      <c r="E81">
        <f>VLOOKUP(B81,Sheet1!$H$6:$J$9,3,0)*D81</f>
        <v>350</v>
      </c>
      <c r="F81" t="str">
        <f>VLOOKUP(A81,Sheet1!$C$6:$D$14,2,0)</f>
        <v>Kristýna</v>
      </c>
      <c r="G81" t="str">
        <f>VLOOKUP(B81,Sheet1!$H$6:$J$9,2,0)</f>
        <v>prodejna</v>
      </c>
      <c r="H81">
        <f t="shared" si="12"/>
        <v>1</v>
      </c>
    </row>
    <row r="82" spans="1:8" x14ac:dyDescent="0.25">
      <c r="A82">
        <v>4</v>
      </c>
      <c r="B82">
        <v>1</v>
      </c>
      <c r="C82" s="11">
        <v>41650</v>
      </c>
      <c r="D82">
        <v>7</v>
      </c>
      <c r="E82">
        <f>VLOOKUP(B82,Sheet1!$H$6:$J$9,3,0)*D82</f>
        <v>420</v>
      </c>
      <c r="F82" t="str">
        <f>VLOOKUP(A82,Sheet1!$C$6:$D$14,2,0)</f>
        <v>Honza</v>
      </c>
      <c r="G82" t="str">
        <f>VLOOKUP(B82,Sheet1!$H$6:$J$9,2,0)</f>
        <v>Sklad</v>
      </c>
      <c r="H82">
        <f t="shared" si="12"/>
        <v>1</v>
      </c>
    </row>
    <row r="83" spans="1:8" x14ac:dyDescent="0.25">
      <c r="A83">
        <v>2</v>
      </c>
      <c r="B83">
        <v>3</v>
      </c>
      <c r="C83" s="11">
        <v>41651</v>
      </c>
      <c r="D83">
        <v>4</v>
      </c>
      <c r="E83">
        <f>VLOOKUP(B83,Sheet1!$H$6:$J$9,3,0)*D83</f>
        <v>280</v>
      </c>
      <c r="F83" t="str">
        <f>VLOOKUP(A83,Sheet1!$C$6:$D$14,2,0)</f>
        <v>Jana</v>
      </c>
      <c r="G83" t="str">
        <f>VLOOKUP(B83,Sheet1!$H$6:$J$9,2,0)</f>
        <v>prodejna</v>
      </c>
      <c r="H83">
        <f t="shared" si="12"/>
        <v>1</v>
      </c>
    </row>
    <row r="84" spans="1:8" x14ac:dyDescent="0.25">
      <c r="A84">
        <v>1</v>
      </c>
      <c r="B84">
        <v>3</v>
      </c>
      <c r="C84" s="11">
        <v>41651</v>
      </c>
      <c r="D84">
        <v>4</v>
      </c>
      <c r="E84">
        <f>VLOOKUP(B84,Sheet1!$H$6:$J$9,3,0)*D84</f>
        <v>280</v>
      </c>
      <c r="F84" t="str">
        <f>VLOOKUP(A84,Sheet1!$C$6:$D$14,2,0)</f>
        <v>Michal</v>
      </c>
      <c r="G84" t="str">
        <f>VLOOKUP(B84,Sheet1!$H$6:$J$9,2,0)</f>
        <v>prodejna</v>
      </c>
      <c r="H84">
        <f t="shared" si="12"/>
        <v>1</v>
      </c>
    </row>
    <row r="85" spans="1:8" x14ac:dyDescent="0.25">
      <c r="A85">
        <v>8</v>
      </c>
      <c r="B85">
        <v>3</v>
      </c>
      <c r="C85" s="11">
        <v>41651</v>
      </c>
      <c r="D85">
        <v>7</v>
      </c>
      <c r="E85">
        <f>VLOOKUP(B85,Sheet1!$H$6:$J$9,3,0)*D85</f>
        <v>490</v>
      </c>
      <c r="F85" t="str">
        <f>VLOOKUP(A85,Sheet1!$C$6:$D$14,2,0)</f>
        <v>Kristýna</v>
      </c>
      <c r="G85" t="str">
        <f>VLOOKUP(B85,Sheet1!$H$6:$J$9,2,0)</f>
        <v>prodejna</v>
      </c>
      <c r="H85">
        <f t="shared" si="12"/>
        <v>1</v>
      </c>
    </row>
    <row r="86" spans="1:8" x14ac:dyDescent="0.25">
      <c r="A86">
        <v>1</v>
      </c>
      <c r="B86">
        <v>2</v>
      </c>
      <c r="C86" s="11">
        <v>41651</v>
      </c>
      <c r="D86">
        <v>7</v>
      </c>
      <c r="E86">
        <f>VLOOKUP(B86,Sheet1!$H$6:$J$9,3,0)*D86</f>
        <v>525</v>
      </c>
      <c r="F86" t="str">
        <f>VLOOKUP(A86,Sheet1!$C$6:$D$14,2,0)</f>
        <v>Michal</v>
      </c>
      <c r="G86" t="str">
        <f>VLOOKUP(B86,Sheet1!$H$6:$J$9,2,0)</f>
        <v>pokladna</v>
      </c>
      <c r="H86">
        <f t="shared" si="12"/>
        <v>1</v>
      </c>
    </row>
    <row r="87" spans="1:8" x14ac:dyDescent="0.25">
      <c r="A87">
        <v>8</v>
      </c>
      <c r="B87">
        <v>4</v>
      </c>
      <c r="C87" s="11">
        <v>41651</v>
      </c>
      <c r="D87">
        <v>4</v>
      </c>
      <c r="E87">
        <f>VLOOKUP(B87,Sheet1!$H$6:$J$9,3,0)*D87</f>
        <v>320</v>
      </c>
      <c r="F87" t="str">
        <f>VLOOKUP(A87,Sheet1!$C$6:$D$14,2,0)</f>
        <v>Kristýna</v>
      </c>
      <c r="G87" t="str">
        <f>VLOOKUP(B87,Sheet1!$H$6:$J$9,2,0)</f>
        <v>informace</v>
      </c>
      <c r="H87">
        <f t="shared" si="12"/>
        <v>1</v>
      </c>
    </row>
    <row r="88" spans="1:8" x14ac:dyDescent="0.25">
      <c r="A88">
        <v>8</v>
      </c>
      <c r="B88">
        <v>3</v>
      </c>
      <c r="C88" s="11">
        <v>41651</v>
      </c>
      <c r="D88">
        <v>8</v>
      </c>
      <c r="E88">
        <f>VLOOKUP(B88,Sheet1!$H$6:$J$9,3,0)*D88</f>
        <v>560</v>
      </c>
      <c r="F88" t="str">
        <f>VLOOKUP(A88,Sheet1!$C$6:$D$14,2,0)</f>
        <v>Kristýna</v>
      </c>
      <c r="G88" t="str">
        <f>VLOOKUP(B88,Sheet1!$H$6:$J$9,2,0)</f>
        <v>prodejna</v>
      </c>
      <c r="H88">
        <f t="shared" si="12"/>
        <v>1</v>
      </c>
    </row>
    <row r="89" spans="1:8" x14ac:dyDescent="0.25">
      <c r="A89">
        <v>6</v>
      </c>
      <c r="B89">
        <v>2</v>
      </c>
      <c r="C89" s="11">
        <v>41651</v>
      </c>
      <c r="D89">
        <v>5</v>
      </c>
      <c r="E89">
        <f>VLOOKUP(B89,Sheet1!$H$6:$J$9,3,0)*D89</f>
        <v>375</v>
      </c>
      <c r="F89" t="str">
        <f>VLOOKUP(A89,Sheet1!$C$6:$D$14,2,0)</f>
        <v>Tomáš</v>
      </c>
      <c r="G89" t="str">
        <f>VLOOKUP(B89,Sheet1!$H$6:$J$9,2,0)</f>
        <v>pokladna</v>
      </c>
      <c r="H89">
        <f t="shared" si="12"/>
        <v>1</v>
      </c>
    </row>
    <row r="90" spans="1:8" x14ac:dyDescent="0.25">
      <c r="A90">
        <v>4</v>
      </c>
      <c r="B90">
        <v>2</v>
      </c>
      <c r="C90" s="11">
        <v>41651</v>
      </c>
      <c r="D90">
        <v>7</v>
      </c>
      <c r="E90">
        <f>VLOOKUP(B90,Sheet1!$H$6:$J$9,3,0)*D90</f>
        <v>525</v>
      </c>
      <c r="F90" t="str">
        <f>VLOOKUP(A90,Sheet1!$C$6:$D$14,2,0)</f>
        <v>Honza</v>
      </c>
      <c r="G90" t="str">
        <f>VLOOKUP(B90,Sheet1!$H$6:$J$9,2,0)</f>
        <v>pokladna</v>
      </c>
      <c r="H90">
        <f t="shared" si="12"/>
        <v>1</v>
      </c>
    </row>
    <row r="91" spans="1:8" x14ac:dyDescent="0.25">
      <c r="A91">
        <v>8</v>
      </c>
      <c r="B91">
        <v>2</v>
      </c>
      <c r="C91" s="11">
        <v>41651</v>
      </c>
      <c r="D91">
        <v>5</v>
      </c>
      <c r="E91">
        <f>VLOOKUP(B91,Sheet1!$H$6:$J$9,3,0)*D91</f>
        <v>375</v>
      </c>
      <c r="F91" t="str">
        <f>VLOOKUP(A91,Sheet1!$C$6:$D$14,2,0)</f>
        <v>Kristýna</v>
      </c>
      <c r="G91" t="str">
        <f>VLOOKUP(B91,Sheet1!$H$6:$J$9,2,0)</f>
        <v>pokladna</v>
      </c>
      <c r="H91">
        <f t="shared" si="12"/>
        <v>1</v>
      </c>
    </row>
    <row r="92" spans="1:8" x14ac:dyDescent="0.25">
      <c r="A92">
        <v>5</v>
      </c>
      <c r="B92">
        <v>3</v>
      </c>
      <c r="C92" s="11">
        <v>41651</v>
      </c>
      <c r="D92">
        <v>8</v>
      </c>
      <c r="E92">
        <f>VLOOKUP(B92,Sheet1!$H$6:$J$9,3,0)*D92</f>
        <v>560</v>
      </c>
      <c r="F92" t="str">
        <f>VLOOKUP(A92,Sheet1!$C$6:$D$14,2,0)</f>
        <v>Karolína</v>
      </c>
      <c r="G92" t="str">
        <f>VLOOKUP(B92,Sheet1!$H$6:$J$9,2,0)</f>
        <v>prodejna</v>
      </c>
      <c r="H92">
        <f t="shared" si="12"/>
        <v>1</v>
      </c>
    </row>
    <row r="93" spans="1:8" x14ac:dyDescent="0.25">
      <c r="A93">
        <v>5</v>
      </c>
      <c r="B93">
        <v>1</v>
      </c>
      <c r="C93" s="11">
        <v>41651</v>
      </c>
      <c r="D93">
        <v>5</v>
      </c>
      <c r="E93">
        <f>VLOOKUP(B93,Sheet1!$H$6:$J$9,3,0)*D93</f>
        <v>300</v>
      </c>
      <c r="F93" t="str">
        <f>VLOOKUP(A93,Sheet1!$C$6:$D$14,2,0)</f>
        <v>Karolína</v>
      </c>
      <c r="G93" t="str">
        <f>VLOOKUP(B93,Sheet1!$H$6:$J$9,2,0)</f>
        <v>Sklad</v>
      </c>
      <c r="H93">
        <f t="shared" si="12"/>
        <v>1</v>
      </c>
    </row>
    <row r="94" spans="1:8" x14ac:dyDescent="0.25">
      <c r="A94">
        <v>2</v>
      </c>
      <c r="B94">
        <v>3</v>
      </c>
      <c r="C94" s="11">
        <v>41652</v>
      </c>
      <c r="D94">
        <v>4</v>
      </c>
      <c r="E94">
        <f>VLOOKUP(B94,Sheet1!$H$6:$J$9,3,0)*D94</f>
        <v>280</v>
      </c>
      <c r="F94" t="str">
        <f>VLOOKUP(A94,Sheet1!$C$6:$D$14,2,0)</f>
        <v>Jana</v>
      </c>
      <c r="G94" t="str">
        <f>VLOOKUP(B94,Sheet1!$H$6:$J$9,2,0)</f>
        <v>prodejna</v>
      </c>
      <c r="H94">
        <f t="shared" si="12"/>
        <v>1</v>
      </c>
    </row>
    <row r="95" spans="1:8" x14ac:dyDescent="0.25">
      <c r="A95">
        <v>2</v>
      </c>
      <c r="B95">
        <v>2</v>
      </c>
      <c r="C95" s="11">
        <v>41652</v>
      </c>
      <c r="D95">
        <v>5</v>
      </c>
      <c r="E95">
        <f>VLOOKUP(B95,Sheet1!$H$6:$J$9,3,0)*D95</f>
        <v>375</v>
      </c>
      <c r="F95" t="str">
        <f>VLOOKUP(A95,Sheet1!$C$6:$D$14,2,0)</f>
        <v>Jana</v>
      </c>
      <c r="G95" t="str">
        <f>VLOOKUP(B95,Sheet1!$H$6:$J$9,2,0)</f>
        <v>pokladna</v>
      </c>
      <c r="H95">
        <f t="shared" si="12"/>
        <v>1</v>
      </c>
    </row>
    <row r="96" spans="1:8" x14ac:dyDescent="0.25">
      <c r="A96">
        <v>7</v>
      </c>
      <c r="B96">
        <v>2</v>
      </c>
      <c r="C96" s="11">
        <v>41652</v>
      </c>
      <c r="D96">
        <v>7</v>
      </c>
      <c r="E96">
        <f>VLOOKUP(B96,Sheet1!$H$6:$J$9,3,0)*D96</f>
        <v>525</v>
      </c>
      <c r="F96" t="str">
        <f>VLOOKUP(A96,Sheet1!$C$6:$D$14,2,0)</f>
        <v>Dominika</v>
      </c>
      <c r="G96" t="str">
        <f>VLOOKUP(B96,Sheet1!$H$6:$J$9,2,0)</f>
        <v>pokladna</v>
      </c>
      <c r="H96">
        <f t="shared" si="12"/>
        <v>1</v>
      </c>
    </row>
    <row r="97" spans="1:8" x14ac:dyDescent="0.25">
      <c r="A97">
        <v>4</v>
      </c>
      <c r="B97">
        <v>2</v>
      </c>
      <c r="C97" s="11">
        <v>41652</v>
      </c>
      <c r="D97">
        <v>6</v>
      </c>
      <c r="E97">
        <f>VLOOKUP(B97,Sheet1!$H$6:$J$9,3,0)*D97</f>
        <v>450</v>
      </c>
      <c r="F97" t="str">
        <f>VLOOKUP(A97,Sheet1!$C$6:$D$14,2,0)</f>
        <v>Honza</v>
      </c>
      <c r="G97" t="str">
        <f>VLOOKUP(B97,Sheet1!$H$6:$J$9,2,0)</f>
        <v>pokladna</v>
      </c>
      <c r="H97">
        <f t="shared" si="12"/>
        <v>1</v>
      </c>
    </row>
    <row r="98" spans="1:8" x14ac:dyDescent="0.25">
      <c r="A98">
        <v>2</v>
      </c>
      <c r="B98">
        <v>3</v>
      </c>
      <c r="C98" s="11">
        <v>41652</v>
      </c>
      <c r="D98">
        <v>7</v>
      </c>
      <c r="E98">
        <f>VLOOKUP(B98,Sheet1!$H$6:$J$9,3,0)*D98</f>
        <v>490</v>
      </c>
      <c r="F98" t="str">
        <f>VLOOKUP(A98,Sheet1!$C$6:$D$14,2,0)</f>
        <v>Jana</v>
      </c>
      <c r="G98" t="str">
        <f>VLOOKUP(B98,Sheet1!$H$6:$J$9,2,0)</f>
        <v>prodejna</v>
      </c>
      <c r="H98">
        <f t="shared" si="12"/>
        <v>1</v>
      </c>
    </row>
    <row r="99" spans="1:8" x14ac:dyDescent="0.25">
      <c r="A99">
        <v>3</v>
      </c>
      <c r="B99">
        <v>2</v>
      </c>
      <c r="C99" s="11">
        <v>41652</v>
      </c>
      <c r="D99">
        <v>7</v>
      </c>
      <c r="E99">
        <f>VLOOKUP(B99,Sheet1!$H$6:$J$9,3,0)*D99</f>
        <v>525</v>
      </c>
      <c r="F99" t="str">
        <f>VLOOKUP(A99,Sheet1!$C$6:$D$14,2,0)</f>
        <v>Karel</v>
      </c>
      <c r="G99" t="str">
        <f>VLOOKUP(B99,Sheet1!$H$6:$J$9,2,0)</f>
        <v>pokladna</v>
      </c>
      <c r="H99">
        <f t="shared" si="12"/>
        <v>1</v>
      </c>
    </row>
    <row r="100" spans="1:8" x14ac:dyDescent="0.25">
      <c r="A100">
        <v>3</v>
      </c>
      <c r="B100">
        <v>1</v>
      </c>
      <c r="C100" s="11">
        <v>41652</v>
      </c>
      <c r="D100">
        <v>4</v>
      </c>
      <c r="E100">
        <f>VLOOKUP(B100,Sheet1!$H$6:$J$9,3,0)*D100</f>
        <v>240</v>
      </c>
      <c r="F100" t="str">
        <f>VLOOKUP(A100,Sheet1!$C$6:$D$14,2,0)</f>
        <v>Karel</v>
      </c>
      <c r="G100" t="str">
        <f>VLOOKUP(B100,Sheet1!$H$6:$J$9,2,0)</f>
        <v>Sklad</v>
      </c>
      <c r="H100">
        <f t="shared" si="12"/>
        <v>1</v>
      </c>
    </row>
    <row r="101" spans="1:8" x14ac:dyDescent="0.25">
      <c r="A101">
        <v>3</v>
      </c>
      <c r="B101">
        <v>2</v>
      </c>
      <c r="C101" s="11">
        <v>41652</v>
      </c>
      <c r="D101">
        <v>8</v>
      </c>
      <c r="E101">
        <f>VLOOKUP(B101,Sheet1!$H$6:$J$9,3,0)*D101</f>
        <v>600</v>
      </c>
      <c r="F101" t="str">
        <f>VLOOKUP(A101,Sheet1!$C$6:$D$14,2,0)</f>
        <v>Karel</v>
      </c>
      <c r="G101" t="str">
        <f>VLOOKUP(B101,Sheet1!$H$6:$J$9,2,0)</f>
        <v>pokladna</v>
      </c>
      <c r="H101">
        <f t="shared" si="12"/>
        <v>1</v>
      </c>
    </row>
    <row r="102" spans="1:8" x14ac:dyDescent="0.25">
      <c r="A102">
        <v>8</v>
      </c>
      <c r="B102">
        <v>4</v>
      </c>
      <c r="C102" s="11">
        <v>41653</v>
      </c>
      <c r="D102">
        <v>7</v>
      </c>
      <c r="E102">
        <f>VLOOKUP(B102,Sheet1!$H$6:$J$9,3,0)*D102</f>
        <v>560</v>
      </c>
      <c r="F102" t="str">
        <f>VLOOKUP(A102,Sheet1!$C$6:$D$14,2,0)</f>
        <v>Kristýna</v>
      </c>
      <c r="G102" t="str">
        <f>VLOOKUP(B102,Sheet1!$H$6:$J$9,2,0)</f>
        <v>informace</v>
      </c>
      <c r="H102">
        <f t="shared" si="12"/>
        <v>1</v>
      </c>
    </row>
    <row r="103" spans="1:8" x14ac:dyDescent="0.25">
      <c r="A103">
        <v>3</v>
      </c>
      <c r="B103">
        <v>1</v>
      </c>
      <c r="C103" s="11">
        <v>41653</v>
      </c>
      <c r="D103">
        <v>7</v>
      </c>
      <c r="E103">
        <f>VLOOKUP(B103,Sheet1!$H$6:$J$9,3,0)*D103</f>
        <v>420</v>
      </c>
      <c r="F103" t="str">
        <f>VLOOKUP(A103,Sheet1!$C$6:$D$14,2,0)</f>
        <v>Karel</v>
      </c>
      <c r="G103" t="str">
        <f>VLOOKUP(B103,Sheet1!$H$6:$J$9,2,0)</f>
        <v>Sklad</v>
      </c>
      <c r="H103">
        <f t="shared" si="12"/>
        <v>1</v>
      </c>
    </row>
    <row r="104" spans="1:8" x14ac:dyDescent="0.25">
      <c r="A104">
        <v>8</v>
      </c>
      <c r="B104">
        <v>1</v>
      </c>
      <c r="C104" s="11">
        <v>41653</v>
      </c>
      <c r="D104">
        <v>7</v>
      </c>
      <c r="E104">
        <f>VLOOKUP(B104,Sheet1!$H$6:$J$9,3,0)*D104</f>
        <v>420</v>
      </c>
      <c r="F104" t="str">
        <f>VLOOKUP(A104,Sheet1!$C$6:$D$14,2,0)</f>
        <v>Kristýna</v>
      </c>
      <c r="G104" t="str">
        <f>VLOOKUP(B104,Sheet1!$H$6:$J$9,2,0)</f>
        <v>Sklad</v>
      </c>
      <c r="H104">
        <f t="shared" si="12"/>
        <v>1</v>
      </c>
    </row>
    <row r="105" spans="1:8" x14ac:dyDescent="0.25">
      <c r="A105">
        <v>8</v>
      </c>
      <c r="B105">
        <v>1</v>
      </c>
      <c r="C105" s="11">
        <v>41653</v>
      </c>
      <c r="D105">
        <v>7</v>
      </c>
      <c r="E105">
        <f>VLOOKUP(B105,Sheet1!$H$6:$J$9,3,0)*D105</f>
        <v>420</v>
      </c>
      <c r="F105" t="str">
        <f>VLOOKUP(A105,Sheet1!$C$6:$D$14,2,0)</f>
        <v>Kristýna</v>
      </c>
      <c r="G105" t="str">
        <f>VLOOKUP(B105,Sheet1!$H$6:$J$9,2,0)</f>
        <v>Sklad</v>
      </c>
      <c r="H105">
        <f t="shared" si="12"/>
        <v>1</v>
      </c>
    </row>
    <row r="106" spans="1:8" x14ac:dyDescent="0.25">
      <c r="A106">
        <v>1</v>
      </c>
      <c r="B106">
        <v>4</v>
      </c>
      <c r="C106" s="11">
        <v>41654</v>
      </c>
      <c r="D106">
        <v>5</v>
      </c>
      <c r="E106">
        <f>VLOOKUP(B106,Sheet1!$H$6:$J$9,3,0)*D106</f>
        <v>400</v>
      </c>
      <c r="F106" t="str">
        <f>VLOOKUP(A106,Sheet1!$C$6:$D$14,2,0)</f>
        <v>Michal</v>
      </c>
      <c r="G106" t="str">
        <f>VLOOKUP(B106,Sheet1!$H$6:$J$9,2,0)</f>
        <v>informace</v>
      </c>
      <c r="H106">
        <f t="shared" si="12"/>
        <v>1</v>
      </c>
    </row>
    <row r="107" spans="1:8" x14ac:dyDescent="0.25">
      <c r="A107">
        <v>5</v>
      </c>
      <c r="B107">
        <v>1</v>
      </c>
      <c r="C107" s="11">
        <v>41654</v>
      </c>
      <c r="D107">
        <v>7</v>
      </c>
      <c r="E107">
        <f>VLOOKUP(B107,Sheet1!$H$6:$J$9,3,0)*D107</f>
        <v>420</v>
      </c>
      <c r="F107" t="str">
        <f>VLOOKUP(A107,Sheet1!$C$6:$D$14,2,0)</f>
        <v>Karolína</v>
      </c>
      <c r="G107" t="str">
        <f>VLOOKUP(B107,Sheet1!$H$6:$J$9,2,0)</f>
        <v>Sklad</v>
      </c>
      <c r="H107">
        <f t="shared" si="12"/>
        <v>1</v>
      </c>
    </row>
    <row r="108" spans="1:8" x14ac:dyDescent="0.25">
      <c r="A108">
        <v>8</v>
      </c>
      <c r="B108">
        <v>2</v>
      </c>
      <c r="C108" s="11">
        <v>41654</v>
      </c>
      <c r="D108">
        <v>6</v>
      </c>
      <c r="E108">
        <f>VLOOKUP(B108,Sheet1!$H$6:$J$9,3,0)*D108</f>
        <v>450</v>
      </c>
      <c r="F108" t="str">
        <f>VLOOKUP(A108,Sheet1!$C$6:$D$14,2,0)</f>
        <v>Kristýna</v>
      </c>
      <c r="G108" t="str">
        <f>VLOOKUP(B108,Sheet1!$H$6:$J$9,2,0)</f>
        <v>pokladna</v>
      </c>
      <c r="H108">
        <f t="shared" si="12"/>
        <v>1</v>
      </c>
    </row>
    <row r="109" spans="1:8" x14ac:dyDescent="0.25">
      <c r="A109">
        <v>7</v>
      </c>
      <c r="B109">
        <v>4</v>
      </c>
      <c r="C109" s="11">
        <v>41654</v>
      </c>
      <c r="D109">
        <v>5</v>
      </c>
      <c r="E109">
        <f>VLOOKUP(B109,Sheet1!$H$6:$J$9,3,0)*D109</f>
        <v>400</v>
      </c>
      <c r="F109" t="str">
        <f>VLOOKUP(A109,Sheet1!$C$6:$D$14,2,0)</f>
        <v>Dominika</v>
      </c>
      <c r="G109" t="str">
        <f>VLOOKUP(B109,Sheet1!$H$6:$J$9,2,0)</f>
        <v>informace</v>
      </c>
      <c r="H109">
        <f t="shared" si="12"/>
        <v>1</v>
      </c>
    </row>
    <row r="110" spans="1:8" x14ac:dyDescent="0.25">
      <c r="A110">
        <v>9</v>
      </c>
      <c r="B110">
        <v>2</v>
      </c>
      <c r="C110" s="11">
        <v>41654</v>
      </c>
      <c r="D110">
        <v>4</v>
      </c>
      <c r="E110">
        <f>VLOOKUP(B110,Sheet1!$H$6:$J$9,3,0)*D110</f>
        <v>300</v>
      </c>
      <c r="F110" t="str">
        <f>VLOOKUP(A110,Sheet1!$C$6:$D$14,2,0)</f>
        <v>Felix</v>
      </c>
      <c r="G110" t="str">
        <f>VLOOKUP(B110,Sheet1!$H$6:$J$9,2,0)</f>
        <v>pokladna</v>
      </c>
      <c r="H110">
        <f t="shared" si="12"/>
        <v>1</v>
      </c>
    </row>
    <row r="111" spans="1:8" x14ac:dyDescent="0.25">
      <c r="A111">
        <v>3</v>
      </c>
      <c r="B111">
        <v>4</v>
      </c>
      <c r="C111" s="11">
        <v>41654</v>
      </c>
      <c r="D111">
        <v>5</v>
      </c>
      <c r="E111">
        <f>VLOOKUP(B111,Sheet1!$H$6:$J$9,3,0)*D111</f>
        <v>400</v>
      </c>
      <c r="F111" t="str">
        <f>VLOOKUP(A111,Sheet1!$C$6:$D$14,2,0)</f>
        <v>Karel</v>
      </c>
      <c r="G111" t="str">
        <f>VLOOKUP(B111,Sheet1!$H$6:$J$9,2,0)</f>
        <v>informace</v>
      </c>
      <c r="H111">
        <f t="shared" si="12"/>
        <v>1</v>
      </c>
    </row>
    <row r="112" spans="1:8" x14ac:dyDescent="0.25">
      <c r="A112">
        <v>3</v>
      </c>
      <c r="B112">
        <v>2</v>
      </c>
      <c r="C112" s="11">
        <v>41654</v>
      </c>
      <c r="D112">
        <v>4</v>
      </c>
      <c r="E112">
        <f>VLOOKUP(B112,Sheet1!$H$6:$J$9,3,0)*D112</f>
        <v>300</v>
      </c>
      <c r="F112" t="str">
        <f>VLOOKUP(A112,Sheet1!$C$6:$D$14,2,0)</f>
        <v>Karel</v>
      </c>
      <c r="G112" t="str">
        <f>VLOOKUP(B112,Sheet1!$H$6:$J$9,2,0)</f>
        <v>pokladna</v>
      </c>
      <c r="H112">
        <f t="shared" si="12"/>
        <v>1</v>
      </c>
    </row>
    <row r="113" spans="1:8" x14ac:dyDescent="0.25">
      <c r="A113">
        <v>9</v>
      </c>
      <c r="B113">
        <v>2</v>
      </c>
      <c r="C113" s="11">
        <v>41654</v>
      </c>
      <c r="D113">
        <v>8</v>
      </c>
      <c r="E113">
        <f>VLOOKUP(B113,Sheet1!$H$6:$J$9,3,0)*D113</f>
        <v>600</v>
      </c>
      <c r="F113" t="str">
        <f>VLOOKUP(A113,Sheet1!$C$6:$D$14,2,0)</f>
        <v>Felix</v>
      </c>
      <c r="G113" t="str">
        <f>VLOOKUP(B113,Sheet1!$H$6:$J$9,2,0)</f>
        <v>pokladna</v>
      </c>
      <c r="H113">
        <f t="shared" si="12"/>
        <v>1</v>
      </c>
    </row>
    <row r="114" spans="1:8" x14ac:dyDescent="0.25">
      <c r="A114">
        <v>8</v>
      </c>
      <c r="B114">
        <v>2</v>
      </c>
      <c r="C114" s="11">
        <v>41655</v>
      </c>
      <c r="D114">
        <v>4</v>
      </c>
      <c r="E114">
        <f>VLOOKUP(B114,Sheet1!$H$6:$J$9,3,0)*D114</f>
        <v>300</v>
      </c>
      <c r="F114" t="str">
        <f>VLOOKUP(A114,Sheet1!$C$6:$D$14,2,0)</f>
        <v>Kristýna</v>
      </c>
      <c r="G114" t="str">
        <f>VLOOKUP(B114,Sheet1!$H$6:$J$9,2,0)</f>
        <v>pokladna</v>
      </c>
      <c r="H114">
        <f t="shared" si="12"/>
        <v>1</v>
      </c>
    </row>
    <row r="115" spans="1:8" x14ac:dyDescent="0.25">
      <c r="A115">
        <v>5</v>
      </c>
      <c r="B115">
        <v>3</v>
      </c>
      <c r="C115" s="11">
        <v>41655</v>
      </c>
      <c r="D115">
        <v>6</v>
      </c>
      <c r="E115">
        <f>VLOOKUP(B115,Sheet1!$H$6:$J$9,3,0)*D115</f>
        <v>420</v>
      </c>
      <c r="F115" t="str">
        <f>VLOOKUP(A115,Sheet1!$C$6:$D$14,2,0)</f>
        <v>Karolína</v>
      </c>
      <c r="G115" t="str">
        <f>VLOOKUP(B115,Sheet1!$H$6:$J$9,2,0)</f>
        <v>prodejna</v>
      </c>
      <c r="H115">
        <f t="shared" si="12"/>
        <v>1</v>
      </c>
    </row>
    <row r="116" spans="1:8" x14ac:dyDescent="0.25">
      <c r="A116">
        <v>7</v>
      </c>
      <c r="B116">
        <v>3</v>
      </c>
      <c r="C116" s="11">
        <v>41655</v>
      </c>
      <c r="D116">
        <v>8</v>
      </c>
      <c r="E116">
        <f>VLOOKUP(B116,Sheet1!$H$6:$J$9,3,0)*D116</f>
        <v>560</v>
      </c>
      <c r="F116" t="str">
        <f>VLOOKUP(A116,Sheet1!$C$6:$D$14,2,0)</f>
        <v>Dominika</v>
      </c>
      <c r="G116" t="str">
        <f>VLOOKUP(B116,Sheet1!$H$6:$J$9,2,0)</f>
        <v>prodejna</v>
      </c>
      <c r="H116">
        <f t="shared" si="12"/>
        <v>1</v>
      </c>
    </row>
    <row r="117" spans="1:8" x14ac:dyDescent="0.25">
      <c r="A117">
        <v>5</v>
      </c>
      <c r="B117">
        <v>1</v>
      </c>
      <c r="C117" s="11">
        <v>41655</v>
      </c>
      <c r="D117">
        <v>5</v>
      </c>
      <c r="E117">
        <f>VLOOKUP(B117,Sheet1!$H$6:$J$9,3,0)*D117</f>
        <v>300</v>
      </c>
      <c r="F117" t="str">
        <f>VLOOKUP(A117,Sheet1!$C$6:$D$14,2,0)</f>
        <v>Karolína</v>
      </c>
      <c r="G117" t="str">
        <f>VLOOKUP(B117,Sheet1!$H$6:$J$9,2,0)</f>
        <v>Sklad</v>
      </c>
      <c r="H117">
        <f t="shared" si="12"/>
        <v>1</v>
      </c>
    </row>
    <row r="118" spans="1:8" x14ac:dyDescent="0.25">
      <c r="A118">
        <v>3</v>
      </c>
      <c r="B118">
        <v>1</v>
      </c>
      <c r="C118" s="11">
        <v>41655</v>
      </c>
      <c r="D118">
        <v>6</v>
      </c>
      <c r="E118">
        <f>VLOOKUP(B118,Sheet1!$H$6:$J$9,3,0)*D118</f>
        <v>360</v>
      </c>
      <c r="F118" t="str">
        <f>VLOOKUP(A118,Sheet1!$C$6:$D$14,2,0)</f>
        <v>Karel</v>
      </c>
      <c r="G118" t="str">
        <f>VLOOKUP(B118,Sheet1!$H$6:$J$9,2,0)</f>
        <v>Sklad</v>
      </c>
      <c r="H118">
        <f t="shared" si="12"/>
        <v>1</v>
      </c>
    </row>
    <row r="119" spans="1:8" x14ac:dyDescent="0.25">
      <c r="A119">
        <v>7</v>
      </c>
      <c r="B119">
        <v>3</v>
      </c>
      <c r="C119" s="11">
        <v>41656</v>
      </c>
      <c r="D119">
        <v>6</v>
      </c>
      <c r="E119">
        <f>VLOOKUP(B119,Sheet1!$H$6:$J$9,3,0)*D119</f>
        <v>420</v>
      </c>
      <c r="F119" t="str">
        <f>VLOOKUP(A119,Sheet1!$C$6:$D$14,2,0)</f>
        <v>Dominika</v>
      </c>
      <c r="G119" t="str">
        <f>VLOOKUP(B119,Sheet1!$H$6:$J$9,2,0)</f>
        <v>prodejna</v>
      </c>
      <c r="H119">
        <f t="shared" si="12"/>
        <v>1</v>
      </c>
    </row>
    <row r="120" spans="1:8" x14ac:dyDescent="0.25">
      <c r="A120">
        <v>8</v>
      </c>
      <c r="B120">
        <v>2</v>
      </c>
      <c r="C120" s="11">
        <v>41656</v>
      </c>
      <c r="D120">
        <v>5</v>
      </c>
      <c r="E120">
        <f>VLOOKUP(B120,Sheet1!$H$6:$J$9,3,0)*D120</f>
        <v>375</v>
      </c>
      <c r="F120" t="str">
        <f>VLOOKUP(A120,Sheet1!$C$6:$D$14,2,0)</f>
        <v>Kristýna</v>
      </c>
      <c r="G120" t="str">
        <f>VLOOKUP(B120,Sheet1!$H$6:$J$9,2,0)</f>
        <v>pokladna</v>
      </c>
      <c r="H120">
        <f t="shared" si="12"/>
        <v>1</v>
      </c>
    </row>
    <row r="121" spans="1:8" x14ac:dyDescent="0.25">
      <c r="A121">
        <v>7</v>
      </c>
      <c r="B121">
        <v>1</v>
      </c>
      <c r="C121" s="11">
        <v>41656</v>
      </c>
      <c r="D121">
        <v>6</v>
      </c>
      <c r="E121">
        <f>VLOOKUP(B121,Sheet1!$H$6:$J$9,3,0)*D121</f>
        <v>360</v>
      </c>
      <c r="F121" t="str">
        <f>VLOOKUP(A121,Sheet1!$C$6:$D$14,2,0)</f>
        <v>Dominika</v>
      </c>
      <c r="G121" t="str">
        <f>VLOOKUP(B121,Sheet1!$H$6:$J$9,2,0)</f>
        <v>Sklad</v>
      </c>
      <c r="H121">
        <f t="shared" si="12"/>
        <v>1</v>
      </c>
    </row>
    <row r="122" spans="1:8" x14ac:dyDescent="0.25">
      <c r="A122">
        <v>9</v>
      </c>
      <c r="B122">
        <v>2</v>
      </c>
      <c r="C122" s="11">
        <v>41656</v>
      </c>
      <c r="D122">
        <v>7</v>
      </c>
      <c r="E122">
        <f>VLOOKUP(B122,Sheet1!$H$6:$J$9,3,0)*D122</f>
        <v>525</v>
      </c>
      <c r="F122" t="str">
        <f>VLOOKUP(A122,Sheet1!$C$6:$D$14,2,0)</f>
        <v>Felix</v>
      </c>
      <c r="G122" t="str">
        <f>VLOOKUP(B122,Sheet1!$H$6:$J$9,2,0)</f>
        <v>pokladna</v>
      </c>
      <c r="H122">
        <f t="shared" si="12"/>
        <v>1</v>
      </c>
    </row>
    <row r="123" spans="1:8" x14ac:dyDescent="0.25">
      <c r="A123">
        <v>5</v>
      </c>
      <c r="B123">
        <v>2</v>
      </c>
      <c r="C123" s="11">
        <v>41656</v>
      </c>
      <c r="D123">
        <v>5</v>
      </c>
      <c r="E123">
        <f>VLOOKUP(B123,Sheet1!$H$6:$J$9,3,0)*D123</f>
        <v>375</v>
      </c>
      <c r="F123" t="str">
        <f>VLOOKUP(A123,Sheet1!$C$6:$D$14,2,0)</f>
        <v>Karolína</v>
      </c>
      <c r="G123" t="str">
        <f>VLOOKUP(B123,Sheet1!$H$6:$J$9,2,0)</f>
        <v>pokladna</v>
      </c>
      <c r="H123">
        <f t="shared" si="12"/>
        <v>1</v>
      </c>
    </row>
    <row r="124" spans="1:8" x14ac:dyDescent="0.25">
      <c r="A124">
        <v>6</v>
      </c>
      <c r="B124">
        <v>2</v>
      </c>
      <c r="C124" s="11">
        <v>41656</v>
      </c>
      <c r="D124">
        <v>7</v>
      </c>
      <c r="E124">
        <f>VLOOKUP(B124,Sheet1!$H$6:$J$9,3,0)*D124</f>
        <v>525</v>
      </c>
      <c r="F124" t="str">
        <f>VLOOKUP(A124,Sheet1!$C$6:$D$14,2,0)</f>
        <v>Tomáš</v>
      </c>
      <c r="G124" t="str">
        <f>VLOOKUP(B124,Sheet1!$H$6:$J$9,2,0)</f>
        <v>pokladna</v>
      </c>
      <c r="H124">
        <f t="shared" si="12"/>
        <v>1</v>
      </c>
    </row>
    <row r="125" spans="1:8" x14ac:dyDescent="0.25">
      <c r="A125">
        <v>9</v>
      </c>
      <c r="B125">
        <v>1</v>
      </c>
      <c r="C125" s="11">
        <v>41656</v>
      </c>
      <c r="D125">
        <v>5</v>
      </c>
      <c r="E125">
        <f>VLOOKUP(B125,Sheet1!$H$6:$J$9,3,0)*D125</f>
        <v>300</v>
      </c>
      <c r="F125" t="str">
        <f>VLOOKUP(A125,Sheet1!$C$6:$D$14,2,0)</f>
        <v>Felix</v>
      </c>
      <c r="G125" t="str">
        <f>VLOOKUP(B125,Sheet1!$H$6:$J$9,2,0)</f>
        <v>Sklad</v>
      </c>
      <c r="H125">
        <f t="shared" si="12"/>
        <v>1</v>
      </c>
    </row>
    <row r="126" spans="1:8" x14ac:dyDescent="0.25">
      <c r="A126">
        <v>8</v>
      </c>
      <c r="B126">
        <v>2</v>
      </c>
      <c r="C126" s="11">
        <v>41657</v>
      </c>
      <c r="D126">
        <v>6</v>
      </c>
      <c r="E126">
        <f>VLOOKUP(B126,Sheet1!$H$6:$J$9,3,0)*D126</f>
        <v>450</v>
      </c>
      <c r="F126" t="str">
        <f>VLOOKUP(A126,Sheet1!$C$6:$D$14,2,0)</f>
        <v>Kristýna</v>
      </c>
      <c r="G126" t="str">
        <f>VLOOKUP(B126,Sheet1!$H$6:$J$9,2,0)</f>
        <v>pokladna</v>
      </c>
      <c r="H126">
        <f t="shared" si="12"/>
        <v>1</v>
      </c>
    </row>
    <row r="127" spans="1:8" x14ac:dyDescent="0.25">
      <c r="A127">
        <v>2</v>
      </c>
      <c r="B127">
        <v>4</v>
      </c>
      <c r="C127" s="11">
        <v>41657</v>
      </c>
      <c r="D127">
        <v>7</v>
      </c>
      <c r="E127">
        <f>VLOOKUP(B127,Sheet1!$H$6:$J$9,3,0)*D127</f>
        <v>560</v>
      </c>
      <c r="F127" t="str">
        <f>VLOOKUP(A127,Sheet1!$C$6:$D$14,2,0)</f>
        <v>Jana</v>
      </c>
      <c r="G127" t="str">
        <f>VLOOKUP(B127,Sheet1!$H$6:$J$9,2,0)</f>
        <v>informace</v>
      </c>
      <c r="H127">
        <f t="shared" si="12"/>
        <v>1</v>
      </c>
    </row>
    <row r="128" spans="1:8" x14ac:dyDescent="0.25">
      <c r="A128">
        <v>9</v>
      </c>
      <c r="B128">
        <v>3</v>
      </c>
      <c r="C128" s="11">
        <v>41657</v>
      </c>
      <c r="D128">
        <v>6</v>
      </c>
      <c r="E128">
        <f>VLOOKUP(B128,Sheet1!$H$6:$J$9,3,0)*D128</f>
        <v>420</v>
      </c>
      <c r="F128" t="str">
        <f>VLOOKUP(A128,Sheet1!$C$6:$D$14,2,0)</f>
        <v>Felix</v>
      </c>
      <c r="G128" t="str">
        <f>VLOOKUP(B128,Sheet1!$H$6:$J$9,2,0)</f>
        <v>prodejna</v>
      </c>
      <c r="H128">
        <f t="shared" si="12"/>
        <v>1</v>
      </c>
    </row>
    <row r="129" spans="1:8" x14ac:dyDescent="0.25">
      <c r="A129">
        <v>3</v>
      </c>
      <c r="B129">
        <v>4</v>
      </c>
      <c r="C129" s="11">
        <v>41657</v>
      </c>
      <c r="D129">
        <v>4</v>
      </c>
      <c r="E129">
        <f>VLOOKUP(B129,Sheet1!$H$6:$J$9,3,0)*D129</f>
        <v>320</v>
      </c>
      <c r="F129" t="str">
        <f>VLOOKUP(A129,Sheet1!$C$6:$D$14,2,0)</f>
        <v>Karel</v>
      </c>
      <c r="G129" t="str">
        <f>VLOOKUP(B129,Sheet1!$H$6:$J$9,2,0)</f>
        <v>informace</v>
      </c>
      <c r="H129">
        <f t="shared" si="12"/>
        <v>1</v>
      </c>
    </row>
    <row r="130" spans="1:8" x14ac:dyDescent="0.25">
      <c r="A130">
        <v>4</v>
      </c>
      <c r="B130">
        <v>2</v>
      </c>
      <c r="C130" s="11">
        <v>41657</v>
      </c>
      <c r="D130">
        <v>7</v>
      </c>
      <c r="E130">
        <f>VLOOKUP(B130,Sheet1!$H$6:$J$9,3,0)*D130</f>
        <v>525</v>
      </c>
      <c r="F130" t="str">
        <f>VLOOKUP(A130,Sheet1!$C$6:$D$14,2,0)</f>
        <v>Honza</v>
      </c>
      <c r="G130" t="str">
        <f>VLOOKUP(B130,Sheet1!$H$6:$J$9,2,0)</f>
        <v>pokladna</v>
      </c>
      <c r="H130">
        <f t="shared" si="12"/>
        <v>1</v>
      </c>
    </row>
    <row r="131" spans="1:8" x14ac:dyDescent="0.25">
      <c r="A131">
        <v>7</v>
      </c>
      <c r="B131">
        <v>3</v>
      </c>
      <c r="C131" s="11">
        <v>41657</v>
      </c>
      <c r="D131">
        <v>7</v>
      </c>
      <c r="E131">
        <f>VLOOKUP(B131,Sheet1!$H$6:$J$9,3,0)*D131</f>
        <v>490</v>
      </c>
      <c r="F131" t="str">
        <f>VLOOKUP(A131,Sheet1!$C$6:$D$14,2,0)</f>
        <v>Dominika</v>
      </c>
      <c r="G131" t="str">
        <f>VLOOKUP(B131,Sheet1!$H$6:$J$9,2,0)</f>
        <v>prodejna</v>
      </c>
      <c r="H131">
        <f t="shared" ref="H131:H194" si="13">MONTH(C131)</f>
        <v>1</v>
      </c>
    </row>
    <row r="132" spans="1:8" x14ac:dyDescent="0.25">
      <c r="A132">
        <v>6</v>
      </c>
      <c r="B132">
        <v>4</v>
      </c>
      <c r="C132" s="11">
        <v>41657</v>
      </c>
      <c r="D132">
        <v>4</v>
      </c>
      <c r="E132">
        <f>VLOOKUP(B132,Sheet1!$H$6:$J$9,3,0)*D132</f>
        <v>320</v>
      </c>
      <c r="F132" t="str">
        <f>VLOOKUP(A132,Sheet1!$C$6:$D$14,2,0)</f>
        <v>Tomáš</v>
      </c>
      <c r="G132" t="str">
        <f>VLOOKUP(B132,Sheet1!$H$6:$J$9,2,0)</f>
        <v>informace</v>
      </c>
      <c r="H132">
        <f t="shared" si="13"/>
        <v>1</v>
      </c>
    </row>
    <row r="133" spans="1:8" x14ac:dyDescent="0.25">
      <c r="A133">
        <v>3</v>
      </c>
      <c r="B133">
        <v>2</v>
      </c>
      <c r="C133" s="11">
        <v>41658</v>
      </c>
      <c r="D133">
        <v>4</v>
      </c>
      <c r="E133">
        <f>VLOOKUP(B133,Sheet1!$H$6:$J$9,3,0)*D133</f>
        <v>300</v>
      </c>
      <c r="F133" t="str">
        <f>VLOOKUP(A133,Sheet1!$C$6:$D$14,2,0)</f>
        <v>Karel</v>
      </c>
      <c r="G133" t="str">
        <f>VLOOKUP(B133,Sheet1!$H$6:$J$9,2,0)</f>
        <v>pokladna</v>
      </c>
      <c r="H133">
        <f t="shared" si="13"/>
        <v>1</v>
      </c>
    </row>
    <row r="134" spans="1:8" x14ac:dyDescent="0.25">
      <c r="A134">
        <v>2</v>
      </c>
      <c r="B134">
        <v>3</v>
      </c>
      <c r="C134" s="11">
        <v>41658</v>
      </c>
      <c r="D134">
        <v>8</v>
      </c>
      <c r="E134">
        <f>VLOOKUP(B134,Sheet1!$H$6:$J$9,3,0)*D134</f>
        <v>560</v>
      </c>
      <c r="F134" t="str">
        <f>VLOOKUP(A134,Sheet1!$C$6:$D$14,2,0)</f>
        <v>Jana</v>
      </c>
      <c r="G134" t="str">
        <f>VLOOKUP(B134,Sheet1!$H$6:$J$9,2,0)</f>
        <v>prodejna</v>
      </c>
      <c r="H134">
        <f t="shared" si="13"/>
        <v>1</v>
      </c>
    </row>
    <row r="135" spans="1:8" x14ac:dyDescent="0.25">
      <c r="A135">
        <v>9</v>
      </c>
      <c r="B135">
        <v>1</v>
      </c>
      <c r="C135" s="11">
        <v>41658</v>
      </c>
      <c r="D135">
        <v>7</v>
      </c>
      <c r="E135">
        <f>VLOOKUP(B135,Sheet1!$H$6:$J$9,3,0)*D135</f>
        <v>420</v>
      </c>
      <c r="F135" t="str">
        <f>VLOOKUP(A135,Sheet1!$C$6:$D$14,2,0)</f>
        <v>Felix</v>
      </c>
      <c r="G135" t="str">
        <f>VLOOKUP(B135,Sheet1!$H$6:$J$9,2,0)</f>
        <v>Sklad</v>
      </c>
      <c r="H135">
        <f t="shared" si="13"/>
        <v>1</v>
      </c>
    </row>
    <row r="136" spans="1:8" x14ac:dyDescent="0.25">
      <c r="A136">
        <v>3</v>
      </c>
      <c r="B136">
        <v>2</v>
      </c>
      <c r="C136" s="11">
        <v>41658</v>
      </c>
      <c r="D136">
        <v>6</v>
      </c>
      <c r="E136">
        <f>VLOOKUP(B136,Sheet1!$H$6:$J$9,3,0)*D136</f>
        <v>450</v>
      </c>
      <c r="F136" t="str">
        <f>VLOOKUP(A136,Sheet1!$C$6:$D$14,2,0)</f>
        <v>Karel</v>
      </c>
      <c r="G136" t="str">
        <f>VLOOKUP(B136,Sheet1!$H$6:$J$9,2,0)</f>
        <v>pokladna</v>
      </c>
      <c r="H136">
        <f t="shared" si="13"/>
        <v>1</v>
      </c>
    </row>
    <row r="137" spans="1:8" x14ac:dyDescent="0.25">
      <c r="A137">
        <v>4</v>
      </c>
      <c r="B137">
        <v>3</v>
      </c>
      <c r="C137" s="11">
        <v>41658</v>
      </c>
      <c r="D137">
        <v>4</v>
      </c>
      <c r="E137">
        <f>VLOOKUP(B137,Sheet1!$H$6:$J$9,3,0)*D137</f>
        <v>280</v>
      </c>
      <c r="F137" t="str">
        <f>VLOOKUP(A137,Sheet1!$C$6:$D$14,2,0)</f>
        <v>Honza</v>
      </c>
      <c r="G137" t="str">
        <f>VLOOKUP(B137,Sheet1!$H$6:$J$9,2,0)</f>
        <v>prodejna</v>
      </c>
      <c r="H137">
        <f t="shared" si="13"/>
        <v>1</v>
      </c>
    </row>
    <row r="138" spans="1:8" x14ac:dyDescent="0.25">
      <c r="A138">
        <v>2</v>
      </c>
      <c r="B138">
        <v>4</v>
      </c>
      <c r="C138" s="11">
        <v>41658</v>
      </c>
      <c r="D138">
        <v>7</v>
      </c>
      <c r="E138">
        <f>VLOOKUP(B138,Sheet1!$H$6:$J$9,3,0)*D138</f>
        <v>560</v>
      </c>
      <c r="F138" t="str">
        <f>VLOOKUP(A138,Sheet1!$C$6:$D$14,2,0)</f>
        <v>Jana</v>
      </c>
      <c r="G138" t="str">
        <f>VLOOKUP(B138,Sheet1!$H$6:$J$9,2,0)</f>
        <v>informace</v>
      </c>
      <c r="H138">
        <f t="shared" si="13"/>
        <v>1</v>
      </c>
    </row>
    <row r="139" spans="1:8" x14ac:dyDescent="0.25">
      <c r="A139">
        <v>7</v>
      </c>
      <c r="B139">
        <v>1</v>
      </c>
      <c r="C139" s="11">
        <v>41658</v>
      </c>
      <c r="D139">
        <v>7</v>
      </c>
      <c r="E139">
        <f>VLOOKUP(B139,Sheet1!$H$6:$J$9,3,0)*D139</f>
        <v>420</v>
      </c>
      <c r="F139" t="str">
        <f>VLOOKUP(A139,Sheet1!$C$6:$D$14,2,0)</f>
        <v>Dominika</v>
      </c>
      <c r="G139" t="str">
        <f>VLOOKUP(B139,Sheet1!$H$6:$J$9,2,0)</f>
        <v>Sklad</v>
      </c>
      <c r="H139">
        <f t="shared" si="13"/>
        <v>1</v>
      </c>
    </row>
    <row r="140" spans="1:8" x14ac:dyDescent="0.25">
      <c r="A140">
        <v>1</v>
      </c>
      <c r="B140">
        <v>2</v>
      </c>
      <c r="C140" s="11">
        <v>41658</v>
      </c>
      <c r="D140">
        <v>7</v>
      </c>
      <c r="E140">
        <f>VLOOKUP(B140,Sheet1!$H$6:$J$9,3,0)*D140</f>
        <v>525</v>
      </c>
      <c r="F140" t="str">
        <f>VLOOKUP(A140,Sheet1!$C$6:$D$14,2,0)</f>
        <v>Michal</v>
      </c>
      <c r="G140" t="str">
        <f>VLOOKUP(B140,Sheet1!$H$6:$J$9,2,0)</f>
        <v>pokladna</v>
      </c>
      <c r="H140">
        <f t="shared" si="13"/>
        <v>1</v>
      </c>
    </row>
    <row r="141" spans="1:8" x14ac:dyDescent="0.25">
      <c r="A141">
        <v>8</v>
      </c>
      <c r="B141">
        <v>3</v>
      </c>
      <c r="C141" s="11">
        <v>41658</v>
      </c>
      <c r="D141">
        <v>5</v>
      </c>
      <c r="E141">
        <f>VLOOKUP(B141,Sheet1!$H$6:$J$9,3,0)*D141</f>
        <v>350</v>
      </c>
      <c r="F141" t="str">
        <f>VLOOKUP(A141,Sheet1!$C$6:$D$14,2,0)</f>
        <v>Kristýna</v>
      </c>
      <c r="G141" t="str">
        <f>VLOOKUP(B141,Sheet1!$H$6:$J$9,2,0)</f>
        <v>prodejna</v>
      </c>
      <c r="H141">
        <f t="shared" si="13"/>
        <v>1</v>
      </c>
    </row>
    <row r="142" spans="1:8" x14ac:dyDescent="0.25">
      <c r="A142">
        <v>6</v>
      </c>
      <c r="B142">
        <v>1</v>
      </c>
      <c r="C142" s="11">
        <v>41658</v>
      </c>
      <c r="D142">
        <v>7</v>
      </c>
      <c r="E142">
        <f>VLOOKUP(B142,Sheet1!$H$6:$J$9,3,0)*D142</f>
        <v>420</v>
      </c>
      <c r="F142" t="str">
        <f>VLOOKUP(A142,Sheet1!$C$6:$D$14,2,0)</f>
        <v>Tomáš</v>
      </c>
      <c r="G142" t="str">
        <f>VLOOKUP(B142,Sheet1!$H$6:$J$9,2,0)</f>
        <v>Sklad</v>
      </c>
      <c r="H142">
        <f t="shared" si="13"/>
        <v>1</v>
      </c>
    </row>
    <row r="143" spans="1:8" x14ac:dyDescent="0.25">
      <c r="A143">
        <v>7</v>
      </c>
      <c r="B143">
        <v>3</v>
      </c>
      <c r="C143" s="11">
        <v>41658</v>
      </c>
      <c r="D143">
        <v>8</v>
      </c>
      <c r="E143">
        <f>VLOOKUP(B143,Sheet1!$H$6:$J$9,3,0)*D143</f>
        <v>560</v>
      </c>
      <c r="F143" t="str">
        <f>VLOOKUP(A143,Sheet1!$C$6:$D$14,2,0)</f>
        <v>Dominika</v>
      </c>
      <c r="G143" t="str">
        <f>VLOOKUP(B143,Sheet1!$H$6:$J$9,2,0)</f>
        <v>prodejna</v>
      </c>
      <c r="H143">
        <f t="shared" si="13"/>
        <v>1</v>
      </c>
    </row>
    <row r="144" spans="1:8" x14ac:dyDescent="0.25">
      <c r="A144">
        <v>2</v>
      </c>
      <c r="B144">
        <v>3</v>
      </c>
      <c r="C144" s="11">
        <v>41658</v>
      </c>
      <c r="D144">
        <v>7</v>
      </c>
      <c r="E144">
        <f>VLOOKUP(B144,Sheet1!$H$6:$J$9,3,0)*D144</f>
        <v>490</v>
      </c>
      <c r="F144" t="str">
        <f>VLOOKUP(A144,Sheet1!$C$6:$D$14,2,0)</f>
        <v>Jana</v>
      </c>
      <c r="G144" t="str">
        <f>VLOOKUP(B144,Sheet1!$H$6:$J$9,2,0)</f>
        <v>prodejna</v>
      </c>
      <c r="H144">
        <f t="shared" si="13"/>
        <v>1</v>
      </c>
    </row>
    <row r="145" spans="1:8" x14ac:dyDescent="0.25">
      <c r="A145">
        <v>5</v>
      </c>
      <c r="B145">
        <v>4</v>
      </c>
      <c r="C145" s="11">
        <v>41658</v>
      </c>
      <c r="D145">
        <v>4</v>
      </c>
      <c r="E145">
        <f>VLOOKUP(B145,Sheet1!$H$6:$J$9,3,0)*D145</f>
        <v>320</v>
      </c>
      <c r="F145" t="str">
        <f>VLOOKUP(A145,Sheet1!$C$6:$D$14,2,0)</f>
        <v>Karolína</v>
      </c>
      <c r="G145" t="str">
        <f>VLOOKUP(B145,Sheet1!$H$6:$J$9,2,0)</f>
        <v>informace</v>
      </c>
      <c r="H145">
        <f t="shared" si="13"/>
        <v>1</v>
      </c>
    </row>
    <row r="146" spans="1:8" x14ac:dyDescent="0.25">
      <c r="A146">
        <v>2</v>
      </c>
      <c r="B146">
        <v>2</v>
      </c>
      <c r="C146" s="11">
        <v>41658</v>
      </c>
      <c r="D146">
        <v>5</v>
      </c>
      <c r="E146">
        <f>VLOOKUP(B146,Sheet1!$H$6:$J$9,3,0)*D146</f>
        <v>375</v>
      </c>
      <c r="F146" t="str">
        <f>VLOOKUP(A146,Sheet1!$C$6:$D$14,2,0)</f>
        <v>Jana</v>
      </c>
      <c r="G146" t="str">
        <f>VLOOKUP(B146,Sheet1!$H$6:$J$9,2,0)</f>
        <v>pokladna</v>
      </c>
      <c r="H146">
        <f t="shared" si="13"/>
        <v>1</v>
      </c>
    </row>
    <row r="147" spans="1:8" x14ac:dyDescent="0.25">
      <c r="A147">
        <v>1</v>
      </c>
      <c r="B147">
        <v>1</v>
      </c>
      <c r="C147" s="11">
        <v>41659</v>
      </c>
      <c r="D147">
        <v>7</v>
      </c>
      <c r="E147">
        <f>VLOOKUP(B147,Sheet1!$H$6:$J$9,3,0)*D147</f>
        <v>420</v>
      </c>
      <c r="F147" t="str">
        <f>VLOOKUP(A147,Sheet1!$C$6:$D$14,2,0)</f>
        <v>Michal</v>
      </c>
      <c r="G147" t="str">
        <f>VLOOKUP(B147,Sheet1!$H$6:$J$9,2,0)</f>
        <v>Sklad</v>
      </c>
      <c r="H147">
        <f t="shared" si="13"/>
        <v>1</v>
      </c>
    </row>
    <row r="148" spans="1:8" x14ac:dyDescent="0.25">
      <c r="A148">
        <v>4</v>
      </c>
      <c r="B148">
        <v>2</v>
      </c>
      <c r="C148" s="11">
        <v>41659</v>
      </c>
      <c r="D148">
        <v>6</v>
      </c>
      <c r="E148">
        <f>VLOOKUP(B148,Sheet1!$H$6:$J$9,3,0)*D148</f>
        <v>450</v>
      </c>
      <c r="F148" t="str">
        <f>VLOOKUP(A148,Sheet1!$C$6:$D$14,2,0)</f>
        <v>Honza</v>
      </c>
      <c r="G148" t="str">
        <f>VLOOKUP(B148,Sheet1!$H$6:$J$9,2,0)</f>
        <v>pokladna</v>
      </c>
      <c r="H148">
        <f t="shared" si="13"/>
        <v>1</v>
      </c>
    </row>
    <row r="149" spans="1:8" x14ac:dyDescent="0.25">
      <c r="A149">
        <v>7</v>
      </c>
      <c r="B149">
        <v>2</v>
      </c>
      <c r="C149" s="11">
        <v>41659</v>
      </c>
      <c r="D149">
        <v>4</v>
      </c>
      <c r="E149">
        <f>VLOOKUP(B149,Sheet1!$H$6:$J$9,3,0)*D149</f>
        <v>300</v>
      </c>
      <c r="F149" t="str">
        <f>VLOOKUP(A149,Sheet1!$C$6:$D$14,2,0)</f>
        <v>Dominika</v>
      </c>
      <c r="G149" t="str">
        <f>VLOOKUP(B149,Sheet1!$H$6:$J$9,2,0)</f>
        <v>pokladna</v>
      </c>
      <c r="H149">
        <f t="shared" si="13"/>
        <v>1</v>
      </c>
    </row>
    <row r="150" spans="1:8" x14ac:dyDescent="0.25">
      <c r="A150">
        <v>4</v>
      </c>
      <c r="B150">
        <v>1</v>
      </c>
      <c r="C150" s="11">
        <v>41659</v>
      </c>
      <c r="D150">
        <v>8</v>
      </c>
      <c r="E150">
        <f>VLOOKUP(B150,Sheet1!$H$6:$J$9,3,0)*D150</f>
        <v>480</v>
      </c>
      <c r="F150" t="str">
        <f>VLOOKUP(A150,Sheet1!$C$6:$D$14,2,0)</f>
        <v>Honza</v>
      </c>
      <c r="G150" t="str">
        <f>VLOOKUP(B150,Sheet1!$H$6:$J$9,2,0)</f>
        <v>Sklad</v>
      </c>
      <c r="H150">
        <f t="shared" si="13"/>
        <v>1</v>
      </c>
    </row>
    <row r="151" spans="1:8" x14ac:dyDescent="0.25">
      <c r="A151">
        <v>2</v>
      </c>
      <c r="B151">
        <v>1</v>
      </c>
      <c r="C151" s="11">
        <v>41659</v>
      </c>
      <c r="D151">
        <v>4</v>
      </c>
      <c r="E151">
        <f>VLOOKUP(B151,Sheet1!$H$6:$J$9,3,0)*D151</f>
        <v>240</v>
      </c>
      <c r="F151" t="str">
        <f>VLOOKUP(A151,Sheet1!$C$6:$D$14,2,0)</f>
        <v>Jana</v>
      </c>
      <c r="G151" t="str">
        <f>VLOOKUP(B151,Sheet1!$H$6:$J$9,2,0)</f>
        <v>Sklad</v>
      </c>
      <c r="H151">
        <f t="shared" si="13"/>
        <v>1</v>
      </c>
    </row>
    <row r="152" spans="1:8" x14ac:dyDescent="0.25">
      <c r="A152">
        <v>1</v>
      </c>
      <c r="B152">
        <v>2</v>
      </c>
      <c r="C152" s="11">
        <v>41659</v>
      </c>
      <c r="D152">
        <v>8</v>
      </c>
      <c r="E152">
        <f>VLOOKUP(B152,Sheet1!$H$6:$J$9,3,0)*D152</f>
        <v>600</v>
      </c>
      <c r="F152" t="str">
        <f>VLOOKUP(A152,Sheet1!$C$6:$D$14,2,0)</f>
        <v>Michal</v>
      </c>
      <c r="G152" t="str">
        <f>VLOOKUP(B152,Sheet1!$H$6:$J$9,2,0)</f>
        <v>pokladna</v>
      </c>
      <c r="H152">
        <f t="shared" si="13"/>
        <v>1</v>
      </c>
    </row>
    <row r="153" spans="1:8" x14ac:dyDescent="0.25">
      <c r="A153">
        <v>7</v>
      </c>
      <c r="B153">
        <v>2</v>
      </c>
      <c r="C153" s="11">
        <v>41659</v>
      </c>
      <c r="D153">
        <v>5</v>
      </c>
      <c r="E153">
        <f>VLOOKUP(B153,Sheet1!$H$6:$J$9,3,0)*D153</f>
        <v>375</v>
      </c>
      <c r="F153" t="str">
        <f>VLOOKUP(A153,Sheet1!$C$6:$D$14,2,0)</f>
        <v>Dominika</v>
      </c>
      <c r="G153" t="str">
        <f>VLOOKUP(B153,Sheet1!$H$6:$J$9,2,0)</f>
        <v>pokladna</v>
      </c>
      <c r="H153">
        <f t="shared" si="13"/>
        <v>1</v>
      </c>
    </row>
    <row r="154" spans="1:8" x14ac:dyDescent="0.25">
      <c r="A154">
        <v>2</v>
      </c>
      <c r="B154">
        <v>3</v>
      </c>
      <c r="C154" s="11">
        <v>41659</v>
      </c>
      <c r="D154">
        <v>7</v>
      </c>
      <c r="E154">
        <f>VLOOKUP(B154,Sheet1!$H$6:$J$9,3,0)*D154</f>
        <v>490</v>
      </c>
      <c r="F154" t="str">
        <f>VLOOKUP(A154,Sheet1!$C$6:$D$14,2,0)</f>
        <v>Jana</v>
      </c>
      <c r="G154" t="str">
        <f>VLOOKUP(B154,Sheet1!$H$6:$J$9,2,0)</f>
        <v>prodejna</v>
      </c>
      <c r="H154">
        <f t="shared" si="13"/>
        <v>1</v>
      </c>
    </row>
    <row r="155" spans="1:8" x14ac:dyDescent="0.25">
      <c r="A155">
        <v>4</v>
      </c>
      <c r="B155">
        <v>2</v>
      </c>
      <c r="C155" s="11">
        <v>41659</v>
      </c>
      <c r="D155">
        <v>7</v>
      </c>
      <c r="E155">
        <f>VLOOKUP(B155,Sheet1!$H$6:$J$9,3,0)*D155</f>
        <v>525</v>
      </c>
      <c r="F155" t="str">
        <f>VLOOKUP(A155,Sheet1!$C$6:$D$14,2,0)</f>
        <v>Honza</v>
      </c>
      <c r="G155" t="str">
        <f>VLOOKUP(B155,Sheet1!$H$6:$J$9,2,0)</f>
        <v>pokladna</v>
      </c>
      <c r="H155">
        <f t="shared" si="13"/>
        <v>1</v>
      </c>
    </row>
    <row r="156" spans="1:8" x14ac:dyDescent="0.25">
      <c r="A156">
        <v>2</v>
      </c>
      <c r="B156">
        <v>2</v>
      </c>
      <c r="C156" s="11">
        <v>41660</v>
      </c>
      <c r="D156">
        <v>6</v>
      </c>
      <c r="E156">
        <f>VLOOKUP(B156,Sheet1!$H$6:$J$9,3,0)*D156</f>
        <v>450</v>
      </c>
      <c r="F156" t="str">
        <f>VLOOKUP(A156,Sheet1!$C$6:$D$14,2,0)</f>
        <v>Jana</v>
      </c>
      <c r="G156" t="str">
        <f>VLOOKUP(B156,Sheet1!$H$6:$J$9,2,0)</f>
        <v>pokladna</v>
      </c>
      <c r="H156">
        <f t="shared" si="13"/>
        <v>1</v>
      </c>
    </row>
    <row r="157" spans="1:8" x14ac:dyDescent="0.25">
      <c r="A157">
        <v>1</v>
      </c>
      <c r="B157">
        <v>2</v>
      </c>
      <c r="C157" s="11">
        <v>41660</v>
      </c>
      <c r="D157">
        <v>4</v>
      </c>
      <c r="E157">
        <f>VLOOKUP(B157,Sheet1!$H$6:$J$9,3,0)*D157</f>
        <v>300</v>
      </c>
      <c r="F157" t="str">
        <f>VLOOKUP(A157,Sheet1!$C$6:$D$14,2,0)</f>
        <v>Michal</v>
      </c>
      <c r="G157" t="str">
        <f>VLOOKUP(B157,Sheet1!$H$6:$J$9,2,0)</f>
        <v>pokladna</v>
      </c>
      <c r="H157">
        <f t="shared" si="13"/>
        <v>1</v>
      </c>
    </row>
    <row r="158" spans="1:8" x14ac:dyDescent="0.25">
      <c r="A158">
        <v>6</v>
      </c>
      <c r="B158">
        <v>3</v>
      </c>
      <c r="C158" s="11">
        <v>41660</v>
      </c>
      <c r="D158">
        <v>8</v>
      </c>
      <c r="E158">
        <f>VLOOKUP(B158,Sheet1!$H$6:$J$9,3,0)*D158</f>
        <v>560</v>
      </c>
      <c r="F158" t="str">
        <f>VLOOKUP(A158,Sheet1!$C$6:$D$14,2,0)</f>
        <v>Tomáš</v>
      </c>
      <c r="G158" t="str">
        <f>VLOOKUP(B158,Sheet1!$H$6:$J$9,2,0)</f>
        <v>prodejna</v>
      </c>
      <c r="H158">
        <f t="shared" si="13"/>
        <v>1</v>
      </c>
    </row>
    <row r="159" spans="1:8" x14ac:dyDescent="0.25">
      <c r="A159">
        <v>6</v>
      </c>
      <c r="B159">
        <v>1</v>
      </c>
      <c r="C159" s="11">
        <v>41660</v>
      </c>
      <c r="D159">
        <v>5</v>
      </c>
      <c r="E159">
        <f>VLOOKUP(B159,Sheet1!$H$6:$J$9,3,0)*D159</f>
        <v>300</v>
      </c>
      <c r="F159" t="str">
        <f>VLOOKUP(A159,Sheet1!$C$6:$D$14,2,0)</f>
        <v>Tomáš</v>
      </c>
      <c r="G159" t="str">
        <f>VLOOKUP(B159,Sheet1!$H$6:$J$9,2,0)</f>
        <v>Sklad</v>
      </c>
      <c r="H159">
        <f t="shared" si="13"/>
        <v>1</v>
      </c>
    </row>
    <row r="160" spans="1:8" x14ac:dyDescent="0.25">
      <c r="A160">
        <v>9</v>
      </c>
      <c r="B160">
        <v>1</v>
      </c>
      <c r="C160" s="11">
        <v>41660</v>
      </c>
      <c r="D160">
        <v>6</v>
      </c>
      <c r="E160">
        <f>VLOOKUP(B160,Sheet1!$H$6:$J$9,3,0)*D160</f>
        <v>360</v>
      </c>
      <c r="F160" t="str">
        <f>VLOOKUP(A160,Sheet1!$C$6:$D$14,2,0)</f>
        <v>Felix</v>
      </c>
      <c r="G160" t="str">
        <f>VLOOKUP(B160,Sheet1!$H$6:$J$9,2,0)</f>
        <v>Sklad</v>
      </c>
      <c r="H160">
        <f t="shared" si="13"/>
        <v>1</v>
      </c>
    </row>
    <row r="161" spans="1:8" x14ac:dyDescent="0.25">
      <c r="A161">
        <v>8</v>
      </c>
      <c r="B161">
        <v>2</v>
      </c>
      <c r="C161" s="11">
        <v>41660</v>
      </c>
      <c r="D161">
        <v>8</v>
      </c>
      <c r="E161">
        <f>VLOOKUP(B161,Sheet1!$H$6:$J$9,3,0)*D161</f>
        <v>600</v>
      </c>
      <c r="F161" t="str">
        <f>VLOOKUP(A161,Sheet1!$C$6:$D$14,2,0)</f>
        <v>Kristýna</v>
      </c>
      <c r="G161" t="str">
        <f>VLOOKUP(B161,Sheet1!$H$6:$J$9,2,0)</f>
        <v>pokladna</v>
      </c>
      <c r="H161">
        <f t="shared" si="13"/>
        <v>1</v>
      </c>
    </row>
    <row r="162" spans="1:8" x14ac:dyDescent="0.25">
      <c r="A162">
        <v>8</v>
      </c>
      <c r="B162">
        <v>3</v>
      </c>
      <c r="C162" s="11">
        <v>41660</v>
      </c>
      <c r="D162">
        <v>5</v>
      </c>
      <c r="E162">
        <f>VLOOKUP(B162,Sheet1!$H$6:$J$9,3,0)*D162</f>
        <v>350</v>
      </c>
      <c r="F162" t="str">
        <f>VLOOKUP(A162,Sheet1!$C$6:$D$14,2,0)</f>
        <v>Kristýna</v>
      </c>
      <c r="G162" t="str">
        <f>VLOOKUP(B162,Sheet1!$H$6:$J$9,2,0)</f>
        <v>prodejna</v>
      </c>
      <c r="H162">
        <f t="shared" si="13"/>
        <v>1</v>
      </c>
    </row>
    <row r="163" spans="1:8" x14ac:dyDescent="0.25">
      <c r="A163">
        <v>7</v>
      </c>
      <c r="B163">
        <v>4</v>
      </c>
      <c r="C163" s="11">
        <v>41660</v>
      </c>
      <c r="D163">
        <v>4</v>
      </c>
      <c r="E163">
        <f>VLOOKUP(B163,Sheet1!$H$6:$J$9,3,0)*D163</f>
        <v>320</v>
      </c>
      <c r="F163" t="str">
        <f>VLOOKUP(A163,Sheet1!$C$6:$D$14,2,0)</f>
        <v>Dominika</v>
      </c>
      <c r="G163" t="str">
        <f>VLOOKUP(B163,Sheet1!$H$6:$J$9,2,0)</f>
        <v>informace</v>
      </c>
      <c r="H163">
        <f t="shared" si="13"/>
        <v>1</v>
      </c>
    </row>
    <row r="164" spans="1:8" x14ac:dyDescent="0.25">
      <c r="A164">
        <v>3</v>
      </c>
      <c r="B164">
        <v>3</v>
      </c>
      <c r="C164" s="11">
        <v>41660</v>
      </c>
      <c r="D164">
        <v>7</v>
      </c>
      <c r="E164">
        <f>VLOOKUP(B164,Sheet1!$H$6:$J$9,3,0)*D164</f>
        <v>490</v>
      </c>
      <c r="F164" t="str">
        <f>VLOOKUP(A164,Sheet1!$C$6:$D$14,2,0)</f>
        <v>Karel</v>
      </c>
      <c r="G164" t="str">
        <f>VLOOKUP(B164,Sheet1!$H$6:$J$9,2,0)</f>
        <v>prodejna</v>
      </c>
      <c r="H164">
        <f t="shared" si="13"/>
        <v>1</v>
      </c>
    </row>
    <row r="165" spans="1:8" x14ac:dyDescent="0.25">
      <c r="A165">
        <v>7</v>
      </c>
      <c r="B165">
        <v>1</v>
      </c>
      <c r="C165" s="11">
        <v>41660</v>
      </c>
      <c r="D165">
        <v>6</v>
      </c>
      <c r="E165">
        <f>VLOOKUP(B165,Sheet1!$H$6:$J$9,3,0)*D165</f>
        <v>360</v>
      </c>
      <c r="F165" t="str">
        <f>VLOOKUP(A165,Sheet1!$C$6:$D$14,2,0)</f>
        <v>Dominika</v>
      </c>
      <c r="G165" t="str">
        <f>VLOOKUP(B165,Sheet1!$H$6:$J$9,2,0)</f>
        <v>Sklad</v>
      </c>
      <c r="H165">
        <f t="shared" si="13"/>
        <v>1</v>
      </c>
    </row>
    <row r="166" spans="1:8" x14ac:dyDescent="0.25">
      <c r="A166">
        <v>5</v>
      </c>
      <c r="B166">
        <v>3</v>
      </c>
      <c r="C166" s="11">
        <v>41661</v>
      </c>
      <c r="D166">
        <v>6</v>
      </c>
      <c r="E166">
        <f>VLOOKUP(B166,Sheet1!$H$6:$J$9,3,0)*D166</f>
        <v>420</v>
      </c>
      <c r="F166" t="str">
        <f>VLOOKUP(A166,Sheet1!$C$6:$D$14,2,0)</f>
        <v>Karolína</v>
      </c>
      <c r="G166" t="str">
        <f>VLOOKUP(B166,Sheet1!$H$6:$J$9,2,0)</f>
        <v>prodejna</v>
      </c>
      <c r="H166">
        <f t="shared" si="13"/>
        <v>1</v>
      </c>
    </row>
    <row r="167" spans="1:8" x14ac:dyDescent="0.25">
      <c r="A167">
        <v>2</v>
      </c>
      <c r="B167">
        <v>2</v>
      </c>
      <c r="C167" s="11">
        <v>41661</v>
      </c>
      <c r="D167">
        <v>7</v>
      </c>
      <c r="E167">
        <f>VLOOKUP(B167,Sheet1!$H$6:$J$9,3,0)*D167</f>
        <v>525</v>
      </c>
      <c r="F167" t="str">
        <f>VLOOKUP(A167,Sheet1!$C$6:$D$14,2,0)</f>
        <v>Jana</v>
      </c>
      <c r="G167" t="str">
        <f>VLOOKUP(B167,Sheet1!$H$6:$J$9,2,0)</f>
        <v>pokladna</v>
      </c>
      <c r="H167">
        <f t="shared" si="13"/>
        <v>1</v>
      </c>
    </row>
    <row r="168" spans="1:8" x14ac:dyDescent="0.25">
      <c r="A168">
        <v>1</v>
      </c>
      <c r="B168">
        <v>3</v>
      </c>
      <c r="C168" s="11">
        <v>41661</v>
      </c>
      <c r="D168">
        <v>7</v>
      </c>
      <c r="E168">
        <f>VLOOKUP(B168,Sheet1!$H$6:$J$9,3,0)*D168</f>
        <v>490</v>
      </c>
      <c r="F168" t="str">
        <f>VLOOKUP(A168,Sheet1!$C$6:$D$14,2,0)</f>
        <v>Michal</v>
      </c>
      <c r="G168" t="str">
        <f>VLOOKUP(B168,Sheet1!$H$6:$J$9,2,0)</f>
        <v>prodejna</v>
      </c>
      <c r="H168">
        <f t="shared" si="13"/>
        <v>1</v>
      </c>
    </row>
    <row r="169" spans="1:8" x14ac:dyDescent="0.25">
      <c r="A169">
        <v>1</v>
      </c>
      <c r="B169">
        <v>1</v>
      </c>
      <c r="C169" s="11">
        <v>41661</v>
      </c>
      <c r="D169">
        <v>7</v>
      </c>
      <c r="E169">
        <f>VLOOKUP(B169,Sheet1!$H$6:$J$9,3,0)*D169</f>
        <v>420</v>
      </c>
      <c r="F169" t="str">
        <f>VLOOKUP(A169,Sheet1!$C$6:$D$14,2,0)</f>
        <v>Michal</v>
      </c>
      <c r="G169" t="str">
        <f>VLOOKUP(B169,Sheet1!$H$6:$J$9,2,0)</f>
        <v>Sklad</v>
      </c>
      <c r="H169">
        <f t="shared" si="13"/>
        <v>1</v>
      </c>
    </row>
    <row r="170" spans="1:8" x14ac:dyDescent="0.25">
      <c r="A170">
        <v>4</v>
      </c>
      <c r="B170">
        <v>4</v>
      </c>
      <c r="C170" s="11">
        <v>41661</v>
      </c>
      <c r="D170">
        <v>6</v>
      </c>
      <c r="E170">
        <f>VLOOKUP(B170,Sheet1!$H$6:$J$9,3,0)*D170</f>
        <v>480</v>
      </c>
      <c r="F170" t="str">
        <f>VLOOKUP(A170,Sheet1!$C$6:$D$14,2,0)</f>
        <v>Honza</v>
      </c>
      <c r="G170" t="str">
        <f>VLOOKUP(B170,Sheet1!$H$6:$J$9,2,0)</f>
        <v>informace</v>
      </c>
      <c r="H170">
        <f t="shared" si="13"/>
        <v>1</v>
      </c>
    </row>
    <row r="171" spans="1:8" x14ac:dyDescent="0.25">
      <c r="A171">
        <v>6</v>
      </c>
      <c r="B171">
        <v>1</v>
      </c>
      <c r="C171" s="11">
        <v>41661</v>
      </c>
      <c r="D171">
        <v>7</v>
      </c>
      <c r="E171">
        <f>VLOOKUP(B171,Sheet1!$H$6:$J$9,3,0)*D171</f>
        <v>420</v>
      </c>
      <c r="F171" t="str">
        <f>VLOOKUP(A171,Sheet1!$C$6:$D$14,2,0)</f>
        <v>Tomáš</v>
      </c>
      <c r="G171" t="str">
        <f>VLOOKUP(B171,Sheet1!$H$6:$J$9,2,0)</f>
        <v>Sklad</v>
      </c>
      <c r="H171">
        <f t="shared" si="13"/>
        <v>1</v>
      </c>
    </row>
    <row r="172" spans="1:8" x14ac:dyDescent="0.25">
      <c r="A172">
        <v>5</v>
      </c>
      <c r="B172">
        <v>2</v>
      </c>
      <c r="C172" s="11">
        <v>41661</v>
      </c>
      <c r="D172">
        <v>5</v>
      </c>
      <c r="E172">
        <f>VLOOKUP(B172,Sheet1!$H$6:$J$9,3,0)*D172</f>
        <v>375</v>
      </c>
      <c r="F172" t="str">
        <f>VLOOKUP(A172,Sheet1!$C$6:$D$14,2,0)</f>
        <v>Karolína</v>
      </c>
      <c r="G172" t="str">
        <f>VLOOKUP(B172,Sheet1!$H$6:$J$9,2,0)</f>
        <v>pokladna</v>
      </c>
      <c r="H172">
        <f t="shared" si="13"/>
        <v>1</v>
      </c>
    </row>
    <row r="173" spans="1:8" x14ac:dyDescent="0.25">
      <c r="A173">
        <v>3</v>
      </c>
      <c r="B173">
        <v>1</v>
      </c>
      <c r="C173" s="11">
        <v>41661</v>
      </c>
      <c r="D173">
        <v>7</v>
      </c>
      <c r="E173">
        <f>VLOOKUP(B173,Sheet1!$H$6:$J$9,3,0)*D173</f>
        <v>420</v>
      </c>
      <c r="F173" t="str">
        <f>VLOOKUP(A173,Sheet1!$C$6:$D$14,2,0)</f>
        <v>Karel</v>
      </c>
      <c r="G173" t="str">
        <f>VLOOKUP(B173,Sheet1!$H$6:$J$9,2,0)</f>
        <v>Sklad</v>
      </c>
      <c r="H173">
        <f t="shared" si="13"/>
        <v>1</v>
      </c>
    </row>
    <row r="174" spans="1:8" x14ac:dyDescent="0.25">
      <c r="A174">
        <v>9</v>
      </c>
      <c r="B174">
        <v>2</v>
      </c>
      <c r="C174" s="11">
        <v>41661</v>
      </c>
      <c r="D174">
        <v>8</v>
      </c>
      <c r="E174">
        <f>VLOOKUP(B174,Sheet1!$H$6:$J$9,3,0)*D174</f>
        <v>600</v>
      </c>
      <c r="F174" t="str">
        <f>VLOOKUP(A174,Sheet1!$C$6:$D$14,2,0)</f>
        <v>Felix</v>
      </c>
      <c r="G174" t="str">
        <f>VLOOKUP(B174,Sheet1!$H$6:$J$9,2,0)</f>
        <v>pokladna</v>
      </c>
      <c r="H174">
        <f t="shared" si="13"/>
        <v>1</v>
      </c>
    </row>
    <row r="175" spans="1:8" x14ac:dyDescent="0.25">
      <c r="A175">
        <v>3</v>
      </c>
      <c r="B175">
        <v>4</v>
      </c>
      <c r="C175" s="11">
        <v>41662</v>
      </c>
      <c r="D175">
        <v>6</v>
      </c>
      <c r="E175">
        <f>VLOOKUP(B175,Sheet1!$H$6:$J$9,3,0)*D175</f>
        <v>480</v>
      </c>
      <c r="F175" t="str">
        <f>VLOOKUP(A175,Sheet1!$C$6:$D$14,2,0)</f>
        <v>Karel</v>
      </c>
      <c r="G175" t="str">
        <f>VLOOKUP(B175,Sheet1!$H$6:$J$9,2,0)</f>
        <v>informace</v>
      </c>
      <c r="H175">
        <f t="shared" si="13"/>
        <v>1</v>
      </c>
    </row>
    <row r="176" spans="1:8" x14ac:dyDescent="0.25">
      <c r="A176">
        <v>2</v>
      </c>
      <c r="B176">
        <v>2</v>
      </c>
      <c r="C176" s="11">
        <v>41662</v>
      </c>
      <c r="D176">
        <v>5</v>
      </c>
      <c r="E176">
        <f>VLOOKUP(B176,Sheet1!$H$6:$J$9,3,0)*D176</f>
        <v>375</v>
      </c>
      <c r="F176" t="str">
        <f>VLOOKUP(A176,Sheet1!$C$6:$D$14,2,0)</f>
        <v>Jana</v>
      </c>
      <c r="G176" t="str">
        <f>VLOOKUP(B176,Sheet1!$H$6:$J$9,2,0)</f>
        <v>pokladna</v>
      </c>
      <c r="H176">
        <f t="shared" si="13"/>
        <v>1</v>
      </c>
    </row>
    <row r="177" spans="1:8" x14ac:dyDescent="0.25">
      <c r="A177">
        <v>5</v>
      </c>
      <c r="B177">
        <v>3</v>
      </c>
      <c r="C177" s="11">
        <v>41662</v>
      </c>
      <c r="D177">
        <v>8</v>
      </c>
      <c r="E177">
        <f>VLOOKUP(B177,Sheet1!$H$6:$J$9,3,0)*D177</f>
        <v>560</v>
      </c>
      <c r="F177" t="str">
        <f>VLOOKUP(A177,Sheet1!$C$6:$D$14,2,0)</f>
        <v>Karolína</v>
      </c>
      <c r="G177" t="str">
        <f>VLOOKUP(B177,Sheet1!$H$6:$J$9,2,0)</f>
        <v>prodejna</v>
      </c>
      <c r="H177">
        <f t="shared" si="13"/>
        <v>1</v>
      </c>
    </row>
    <row r="178" spans="1:8" x14ac:dyDescent="0.25">
      <c r="A178">
        <v>9</v>
      </c>
      <c r="B178">
        <v>1</v>
      </c>
      <c r="C178" s="11">
        <v>41662</v>
      </c>
      <c r="D178">
        <v>6</v>
      </c>
      <c r="E178">
        <f>VLOOKUP(B178,Sheet1!$H$6:$J$9,3,0)*D178</f>
        <v>360</v>
      </c>
      <c r="F178" t="str">
        <f>VLOOKUP(A178,Sheet1!$C$6:$D$14,2,0)</f>
        <v>Felix</v>
      </c>
      <c r="G178" t="str">
        <f>VLOOKUP(B178,Sheet1!$H$6:$J$9,2,0)</f>
        <v>Sklad</v>
      </c>
      <c r="H178">
        <f t="shared" si="13"/>
        <v>1</v>
      </c>
    </row>
    <row r="179" spans="1:8" x14ac:dyDescent="0.25">
      <c r="A179">
        <v>8</v>
      </c>
      <c r="B179">
        <v>2</v>
      </c>
      <c r="C179" s="11">
        <v>41662</v>
      </c>
      <c r="D179">
        <v>6</v>
      </c>
      <c r="E179">
        <f>VLOOKUP(B179,Sheet1!$H$6:$J$9,3,0)*D179</f>
        <v>450</v>
      </c>
      <c r="F179" t="str">
        <f>VLOOKUP(A179,Sheet1!$C$6:$D$14,2,0)</f>
        <v>Kristýna</v>
      </c>
      <c r="G179" t="str">
        <f>VLOOKUP(B179,Sheet1!$H$6:$J$9,2,0)</f>
        <v>pokladna</v>
      </c>
      <c r="H179">
        <f t="shared" si="13"/>
        <v>1</v>
      </c>
    </row>
    <row r="180" spans="1:8" x14ac:dyDescent="0.25">
      <c r="A180">
        <v>8</v>
      </c>
      <c r="B180">
        <v>3</v>
      </c>
      <c r="C180" s="11">
        <v>41662</v>
      </c>
      <c r="D180">
        <v>8</v>
      </c>
      <c r="E180">
        <f>VLOOKUP(B180,Sheet1!$H$6:$J$9,3,0)*D180</f>
        <v>560</v>
      </c>
      <c r="F180" t="str">
        <f>VLOOKUP(A180,Sheet1!$C$6:$D$14,2,0)</f>
        <v>Kristýna</v>
      </c>
      <c r="G180" t="str">
        <f>VLOOKUP(B180,Sheet1!$H$6:$J$9,2,0)</f>
        <v>prodejna</v>
      </c>
      <c r="H180">
        <f t="shared" si="13"/>
        <v>1</v>
      </c>
    </row>
    <row r="181" spans="1:8" x14ac:dyDescent="0.25">
      <c r="A181">
        <v>5</v>
      </c>
      <c r="B181">
        <v>2</v>
      </c>
      <c r="C181" s="11">
        <v>41662</v>
      </c>
      <c r="D181">
        <v>6</v>
      </c>
      <c r="E181">
        <f>VLOOKUP(B181,Sheet1!$H$6:$J$9,3,0)*D181</f>
        <v>450</v>
      </c>
      <c r="F181" t="str">
        <f>VLOOKUP(A181,Sheet1!$C$6:$D$14,2,0)</f>
        <v>Karolína</v>
      </c>
      <c r="G181" t="str">
        <f>VLOOKUP(B181,Sheet1!$H$6:$J$9,2,0)</f>
        <v>pokladna</v>
      </c>
      <c r="H181">
        <f t="shared" si="13"/>
        <v>1</v>
      </c>
    </row>
    <row r="182" spans="1:8" x14ac:dyDescent="0.25">
      <c r="A182">
        <v>1</v>
      </c>
      <c r="B182">
        <v>1</v>
      </c>
      <c r="C182" s="11">
        <v>41663</v>
      </c>
      <c r="D182">
        <v>7</v>
      </c>
      <c r="E182">
        <f>VLOOKUP(B182,Sheet1!$H$6:$J$9,3,0)*D182</f>
        <v>420</v>
      </c>
      <c r="F182" t="str">
        <f>VLOOKUP(A182,Sheet1!$C$6:$D$14,2,0)</f>
        <v>Michal</v>
      </c>
      <c r="G182" t="str">
        <f>VLOOKUP(B182,Sheet1!$H$6:$J$9,2,0)</f>
        <v>Sklad</v>
      </c>
      <c r="H182">
        <f t="shared" si="13"/>
        <v>1</v>
      </c>
    </row>
    <row r="183" spans="1:8" x14ac:dyDescent="0.25">
      <c r="A183">
        <v>5</v>
      </c>
      <c r="B183">
        <v>3</v>
      </c>
      <c r="C183" s="11">
        <v>41663</v>
      </c>
      <c r="D183">
        <v>5</v>
      </c>
      <c r="E183">
        <f>VLOOKUP(B183,Sheet1!$H$6:$J$9,3,0)*D183</f>
        <v>350</v>
      </c>
      <c r="F183" t="str">
        <f>VLOOKUP(A183,Sheet1!$C$6:$D$14,2,0)</f>
        <v>Karolína</v>
      </c>
      <c r="G183" t="str">
        <f>VLOOKUP(B183,Sheet1!$H$6:$J$9,2,0)</f>
        <v>prodejna</v>
      </c>
      <c r="H183">
        <f t="shared" si="13"/>
        <v>1</v>
      </c>
    </row>
    <row r="184" spans="1:8" x14ac:dyDescent="0.25">
      <c r="A184">
        <v>2</v>
      </c>
      <c r="B184">
        <v>2</v>
      </c>
      <c r="C184" s="11">
        <v>41663</v>
      </c>
      <c r="D184">
        <v>7</v>
      </c>
      <c r="E184">
        <f>VLOOKUP(B184,Sheet1!$H$6:$J$9,3,0)*D184</f>
        <v>525</v>
      </c>
      <c r="F184" t="str">
        <f>VLOOKUP(A184,Sheet1!$C$6:$D$14,2,0)</f>
        <v>Jana</v>
      </c>
      <c r="G184" t="str">
        <f>VLOOKUP(B184,Sheet1!$H$6:$J$9,2,0)</f>
        <v>pokladna</v>
      </c>
      <c r="H184">
        <f t="shared" si="13"/>
        <v>1</v>
      </c>
    </row>
    <row r="185" spans="1:8" x14ac:dyDescent="0.25">
      <c r="A185">
        <v>4</v>
      </c>
      <c r="B185">
        <v>2</v>
      </c>
      <c r="C185" s="11">
        <v>41663</v>
      </c>
      <c r="D185">
        <v>4</v>
      </c>
      <c r="E185">
        <f>VLOOKUP(B185,Sheet1!$H$6:$J$9,3,0)*D185</f>
        <v>300</v>
      </c>
      <c r="F185" t="str">
        <f>VLOOKUP(A185,Sheet1!$C$6:$D$14,2,0)</f>
        <v>Honza</v>
      </c>
      <c r="G185" t="str">
        <f>VLOOKUP(B185,Sheet1!$H$6:$J$9,2,0)</f>
        <v>pokladna</v>
      </c>
      <c r="H185">
        <f t="shared" si="13"/>
        <v>1</v>
      </c>
    </row>
    <row r="186" spans="1:8" x14ac:dyDescent="0.25">
      <c r="A186">
        <v>7</v>
      </c>
      <c r="B186">
        <v>3</v>
      </c>
      <c r="C186" s="11">
        <v>41663</v>
      </c>
      <c r="D186">
        <v>4</v>
      </c>
      <c r="E186">
        <f>VLOOKUP(B186,Sheet1!$H$6:$J$9,3,0)*D186</f>
        <v>280</v>
      </c>
      <c r="F186" t="str">
        <f>VLOOKUP(A186,Sheet1!$C$6:$D$14,2,0)</f>
        <v>Dominika</v>
      </c>
      <c r="G186" t="str">
        <f>VLOOKUP(B186,Sheet1!$H$6:$J$9,2,0)</f>
        <v>prodejna</v>
      </c>
      <c r="H186">
        <f t="shared" si="13"/>
        <v>1</v>
      </c>
    </row>
    <row r="187" spans="1:8" x14ac:dyDescent="0.25">
      <c r="A187">
        <v>8</v>
      </c>
      <c r="B187">
        <v>1</v>
      </c>
      <c r="C187" s="11">
        <v>41663</v>
      </c>
      <c r="D187">
        <v>7</v>
      </c>
      <c r="E187">
        <f>VLOOKUP(B187,Sheet1!$H$6:$J$9,3,0)*D187</f>
        <v>420</v>
      </c>
      <c r="F187" t="str">
        <f>VLOOKUP(A187,Sheet1!$C$6:$D$14,2,0)</f>
        <v>Kristýna</v>
      </c>
      <c r="G187" t="str">
        <f>VLOOKUP(B187,Sheet1!$H$6:$J$9,2,0)</f>
        <v>Sklad</v>
      </c>
      <c r="H187">
        <f t="shared" si="13"/>
        <v>1</v>
      </c>
    </row>
    <row r="188" spans="1:8" x14ac:dyDescent="0.25">
      <c r="A188">
        <v>3</v>
      </c>
      <c r="B188">
        <v>2</v>
      </c>
      <c r="C188" s="11">
        <v>41663</v>
      </c>
      <c r="D188">
        <v>7</v>
      </c>
      <c r="E188">
        <f>VLOOKUP(B188,Sheet1!$H$6:$J$9,3,0)*D188</f>
        <v>525</v>
      </c>
      <c r="F188" t="str">
        <f>VLOOKUP(A188,Sheet1!$C$6:$D$14,2,0)</f>
        <v>Karel</v>
      </c>
      <c r="G188" t="str">
        <f>VLOOKUP(B188,Sheet1!$H$6:$J$9,2,0)</f>
        <v>pokladna</v>
      </c>
      <c r="H188">
        <f t="shared" si="13"/>
        <v>1</v>
      </c>
    </row>
    <row r="189" spans="1:8" x14ac:dyDescent="0.25">
      <c r="A189">
        <v>7</v>
      </c>
      <c r="B189">
        <v>3</v>
      </c>
      <c r="C189" s="11">
        <v>41663</v>
      </c>
      <c r="D189">
        <v>5</v>
      </c>
      <c r="E189">
        <f>VLOOKUP(B189,Sheet1!$H$6:$J$9,3,0)*D189</f>
        <v>350</v>
      </c>
      <c r="F189" t="str">
        <f>VLOOKUP(A189,Sheet1!$C$6:$D$14,2,0)</f>
        <v>Dominika</v>
      </c>
      <c r="G189" t="str">
        <f>VLOOKUP(B189,Sheet1!$H$6:$J$9,2,0)</f>
        <v>prodejna</v>
      </c>
      <c r="H189">
        <f t="shared" si="13"/>
        <v>1</v>
      </c>
    </row>
    <row r="190" spans="1:8" x14ac:dyDescent="0.25">
      <c r="A190">
        <v>4</v>
      </c>
      <c r="B190">
        <v>3</v>
      </c>
      <c r="C190" s="11">
        <v>41663</v>
      </c>
      <c r="D190">
        <v>6</v>
      </c>
      <c r="E190">
        <f>VLOOKUP(B190,Sheet1!$H$6:$J$9,3,0)*D190</f>
        <v>420</v>
      </c>
      <c r="F190" t="str">
        <f>VLOOKUP(A190,Sheet1!$C$6:$D$14,2,0)</f>
        <v>Honza</v>
      </c>
      <c r="G190" t="str">
        <f>VLOOKUP(B190,Sheet1!$H$6:$J$9,2,0)</f>
        <v>prodejna</v>
      </c>
      <c r="H190">
        <f t="shared" si="13"/>
        <v>1</v>
      </c>
    </row>
    <row r="191" spans="1:8" x14ac:dyDescent="0.25">
      <c r="A191">
        <v>3</v>
      </c>
      <c r="B191">
        <v>2</v>
      </c>
      <c r="C191" s="11">
        <v>41663</v>
      </c>
      <c r="D191">
        <v>6</v>
      </c>
      <c r="E191">
        <f>VLOOKUP(B191,Sheet1!$H$6:$J$9,3,0)*D191</f>
        <v>450</v>
      </c>
      <c r="F191" t="str">
        <f>VLOOKUP(A191,Sheet1!$C$6:$D$14,2,0)</f>
        <v>Karel</v>
      </c>
      <c r="G191" t="str">
        <f>VLOOKUP(B191,Sheet1!$H$6:$J$9,2,0)</f>
        <v>pokladna</v>
      </c>
      <c r="H191">
        <f t="shared" si="13"/>
        <v>1</v>
      </c>
    </row>
    <row r="192" spans="1:8" x14ac:dyDescent="0.25">
      <c r="A192">
        <v>6</v>
      </c>
      <c r="B192">
        <v>1</v>
      </c>
      <c r="C192" s="11">
        <v>41663</v>
      </c>
      <c r="D192">
        <v>8</v>
      </c>
      <c r="E192">
        <f>VLOOKUP(B192,Sheet1!$H$6:$J$9,3,0)*D192</f>
        <v>480</v>
      </c>
      <c r="F192" t="str">
        <f>VLOOKUP(A192,Sheet1!$C$6:$D$14,2,0)</f>
        <v>Tomáš</v>
      </c>
      <c r="G192" t="str">
        <f>VLOOKUP(B192,Sheet1!$H$6:$J$9,2,0)</f>
        <v>Sklad</v>
      </c>
      <c r="H192">
        <f t="shared" si="13"/>
        <v>1</v>
      </c>
    </row>
    <row r="193" spans="1:8" x14ac:dyDescent="0.25">
      <c r="A193">
        <v>5</v>
      </c>
      <c r="B193">
        <v>3</v>
      </c>
      <c r="C193" s="11">
        <v>41663</v>
      </c>
      <c r="D193">
        <v>8</v>
      </c>
      <c r="E193">
        <f>VLOOKUP(B193,Sheet1!$H$6:$J$9,3,0)*D193</f>
        <v>560</v>
      </c>
      <c r="F193" t="str">
        <f>VLOOKUP(A193,Sheet1!$C$6:$D$14,2,0)</f>
        <v>Karolína</v>
      </c>
      <c r="G193" t="str">
        <f>VLOOKUP(B193,Sheet1!$H$6:$J$9,2,0)</f>
        <v>prodejna</v>
      </c>
      <c r="H193">
        <f t="shared" si="13"/>
        <v>1</v>
      </c>
    </row>
    <row r="194" spans="1:8" x14ac:dyDescent="0.25">
      <c r="A194">
        <v>2</v>
      </c>
      <c r="B194">
        <v>4</v>
      </c>
      <c r="C194" s="11">
        <v>41664</v>
      </c>
      <c r="D194">
        <v>8</v>
      </c>
      <c r="E194">
        <f>VLOOKUP(B194,Sheet1!$H$6:$J$9,3,0)*D194</f>
        <v>640</v>
      </c>
      <c r="F194" t="str">
        <f>VLOOKUP(A194,Sheet1!$C$6:$D$14,2,0)</f>
        <v>Jana</v>
      </c>
      <c r="G194" t="str">
        <f>VLOOKUP(B194,Sheet1!$H$6:$J$9,2,0)</f>
        <v>informace</v>
      </c>
      <c r="H194">
        <f t="shared" si="13"/>
        <v>1</v>
      </c>
    </row>
    <row r="195" spans="1:8" x14ac:dyDescent="0.25">
      <c r="A195">
        <v>4</v>
      </c>
      <c r="B195">
        <v>1</v>
      </c>
      <c r="C195" s="11">
        <v>41664</v>
      </c>
      <c r="D195">
        <v>8</v>
      </c>
      <c r="E195">
        <f>VLOOKUP(B195,Sheet1!$H$6:$J$9,3,0)*D195</f>
        <v>480</v>
      </c>
      <c r="F195" t="str">
        <f>VLOOKUP(A195,Sheet1!$C$6:$D$14,2,0)</f>
        <v>Honza</v>
      </c>
      <c r="G195" t="str">
        <f>VLOOKUP(B195,Sheet1!$H$6:$J$9,2,0)</f>
        <v>Sklad</v>
      </c>
      <c r="H195">
        <f t="shared" ref="H195:H258" si="14">MONTH(C195)</f>
        <v>1</v>
      </c>
    </row>
    <row r="196" spans="1:8" x14ac:dyDescent="0.25">
      <c r="A196">
        <v>2</v>
      </c>
      <c r="B196">
        <v>3</v>
      </c>
      <c r="C196" s="11">
        <v>41664</v>
      </c>
      <c r="D196">
        <v>7</v>
      </c>
      <c r="E196">
        <f>VLOOKUP(B196,Sheet1!$H$6:$J$9,3,0)*D196</f>
        <v>490</v>
      </c>
      <c r="F196" t="str">
        <f>VLOOKUP(A196,Sheet1!$C$6:$D$14,2,0)</f>
        <v>Jana</v>
      </c>
      <c r="G196" t="str">
        <f>VLOOKUP(B196,Sheet1!$H$6:$J$9,2,0)</f>
        <v>prodejna</v>
      </c>
      <c r="H196">
        <f t="shared" si="14"/>
        <v>1</v>
      </c>
    </row>
    <row r="197" spans="1:8" x14ac:dyDescent="0.25">
      <c r="A197">
        <v>4</v>
      </c>
      <c r="B197">
        <v>1</v>
      </c>
      <c r="C197" s="11">
        <v>41664</v>
      </c>
      <c r="D197">
        <v>6</v>
      </c>
      <c r="E197">
        <f>VLOOKUP(B197,Sheet1!$H$6:$J$9,3,0)*D197</f>
        <v>360</v>
      </c>
      <c r="F197" t="str">
        <f>VLOOKUP(A197,Sheet1!$C$6:$D$14,2,0)</f>
        <v>Honza</v>
      </c>
      <c r="G197" t="str">
        <f>VLOOKUP(B197,Sheet1!$H$6:$J$9,2,0)</f>
        <v>Sklad</v>
      </c>
      <c r="H197">
        <f t="shared" si="14"/>
        <v>1</v>
      </c>
    </row>
    <row r="198" spans="1:8" x14ac:dyDescent="0.25">
      <c r="A198">
        <v>3</v>
      </c>
      <c r="B198">
        <v>4</v>
      </c>
      <c r="C198" s="11">
        <v>41664</v>
      </c>
      <c r="D198">
        <v>8</v>
      </c>
      <c r="E198">
        <f>VLOOKUP(B198,Sheet1!$H$6:$J$9,3,0)*D198</f>
        <v>640</v>
      </c>
      <c r="F198" t="str">
        <f>VLOOKUP(A198,Sheet1!$C$6:$D$14,2,0)</f>
        <v>Karel</v>
      </c>
      <c r="G198" t="str">
        <f>VLOOKUP(B198,Sheet1!$H$6:$J$9,2,0)</f>
        <v>informace</v>
      </c>
      <c r="H198">
        <f t="shared" si="14"/>
        <v>1</v>
      </c>
    </row>
    <row r="199" spans="1:8" x14ac:dyDescent="0.25">
      <c r="A199">
        <v>3</v>
      </c>
      <c r="B199">
        <v>3</v>
      </c>
      <c r="C199" s="11">
        <v>41664</v>
      </c>
      <c r="D199">
        <v>5</v>
      </c>
      <c r="E199">
        <f>VLOOKUP(B199,Sheet1!$H$6:$J$9,3,0)*D199</f>
        <v>350</v>
      </c>
      <c r="F199" t="str">
        <f>VLOOKUP(A199,Sheet1!$C$6:$D$14,2,0)</f>
        <v>Karel</v>
      </c>
      <c r="G199" t="str">
        <f>VLOOKUP(B199,Sheet1!$H$6:$J$9,2,0)</f>
        <v>prodejna</v>
      </c>
      <c r="H199">
        <f t="shared" si="14"/>
        <v>1</v>
      </c>
    </row>
    <row r="200" spans="1:8" x14ac:dyDescent="0.25">
      <c r="A200">
        <v>5</v>
      </c>
      <c r="B200">
        <v>1</v>
      </c>
      <c r="C200" s="11">
        <v>41664</v>
      </c>
      <c r="D200">
        <v>8</v>
      </c>
      <c r="E200">
        <f>VLOOKUP(B200,Sheet1!$H$6:$J$9,3,0)*D200</f>
        <v>480</v>
      </c>
      <c r="F200" t="str">
        <f>VLOOKUP(A200,Sheet1!$C$6:$D$14,2,0)</f>
        <v>Karolína</v>
      </c>
      <c r="G200" t="str">
        <f>VLOOKUP(B200,Sheet1!$H$6:$J$9,2,0)</f>
        <v>Sklad</v>
      </c>
      <c r="H200">
        <f t="shared" si="14"/>
        <v>1</v>
      </c>
    </row>
    <row r="201" spans="1:8" x14ac:dyDescent="0.25">
      <c r="A201">
        <v>4</v>
      </c>
      <c r="B201">
        <v>3</v>
      </c>
      <c r="C201" s="11">
        <v>41664</v>
      </c>
      <c r="D201">
        <v>8</v>
      </c>
      <c r="E201">
        <f>VLOOKUP(B201,Sheet1!$H$6:$J$9,3,0)*D201</f>
        <v>560</v>
      </c>
      <c r="F201" t="str">
        <f>VLOOKUP(A201,Sheet1!$C$6:$D$14,2,0)</f>
        <v>Honza</v>
      </c>
      <c r="G201" t="str">
        <f>VLOOKUP(B201,Sheet1!$H$6:$J$9,2,0)</f>
        <v>prodejna</v>
      </c>
      <c r="H201">
        <f t="shared" si="14"/>
        <v>1</v>
      </c>
    </row>
    <row r="202" spans="1:8" x14ac:dyDescent="0.25">
      <c r="A202">
        <v>5</v>
      </c>
      <c r="B202">
        <v>4</v>
      </c>
      <c r="C202" s="11">
        <v>41664</v>
      </c>
      <c r="D202">
        <v>5</v>
      </c>
      <c r="E202">
        <f>VLOOKUP(B202,Sheet1!$H$6:$J$9,3,0)*D202</f>
        <v>400</v>
      </c>
      <c r="F202" t="str">
        <f>VLOOKUP(A202,Sheet1!$C$6:$D$14,2,0)</f>
        <v>Karolína</v>
      </c>
      <c r="G202" t="str">
        <f>VLOOKUP(B202,Sheet1!$H$6:$J$9,2,0)</f>
        <v>informace</v>
      </c>
      <c r="H202">
        <f t="shared" si="14"/>
        <v>1</v>
      </c>
    </row>
    <row r="203" spans="1:8" x14ac:dyDescent="0.25">
      <c r="A203">
        <v>7</v>
      </c>
      <c r="B203">
        <v>2</v>
      </c>
      <c r="C203" s="11">
        <v>41665</v>
      </c>
      <c r="D203">
        <v>5</v>
      </c>
      <c r="E203">
        <f>VLOOKUP(B203,Sheet1!$H$6:$J$9,3,0)*D203</f>
        <v>375</v>
      </c>
      <c r="F203" t="str">
        <f>VLOOKUP(A203,Sheet1!$C$6:$D$14,2,0)</f>
        <v>Dominika</v>
      </c>
      <c r="G203" t="str">
        <f>VLOOKUP(B203,Sheet1!$H$6:$J$9,2,0)</f>
        <v>pokladna</v>
      </c>
      <c r="H203">
        <f t="shared" si="14"/>
        <v>1</v>
      </c>
    </row>
    <row r="204" spans="1:8" x14ac:dyDescent="0.25">
      <c r="A204">
        <v>7</v>
      </c>
      <c r="B204">
        <v>1</v>
      </c>
      <c r="C204" s="11">
        <v>41665</v>
      </c>
      <c r="D204">
        <v>8</v>
      </c>
      <c r="E204">
        <f>VLOOKUP(B204,Sheet1!$H$6:$J$9,3,0)*D204</f>
        <v>480</v>
      </c>
      <c r="F204" t="str">
        <f>VLOOKUP(A204,Sheet1!$C$6:$D$14,2,0)</f>
        <v>Dominika</v>
      </c>
      <c r="G204" t="str">
        <f>VLOOKUP(B204,Sheet1!$H$6:$J$9,2,0)</f>
        <v>Sklad</v>
      </c>
      <c r="H204">
        <f t="shared" si="14"/>
        <v>1</v>
      </c>
    </row>
    <row r="205" spans="1:8" x14ac:dyDescent="0.25">
      <c r="A205">
        <v>7</v>
      </c>
      <c r="B205">
        <v>1</v>
      </c>
      <c r="C205" s="11">
        <v>41665</v>
      </c>
      <c r="D205">
        <v>7</v>
      </c>
      <c r="E205">
        <f>VLOOKUP(B205,Sheet1!$H$6:$J$9,3,0)*D205</f>
        <v>420</v>
      </c>
      <c r="F205" t="str">
        <f>VLOOKUP(A205,Sheet1!$C$6:$D$14,2,0)</f>
        <v>Dominika</v>
      </c>
      <c r="G205" t="str">
        <f>VLOOKUP(B205,Sheet1!$H$6:$J$9,2,0)</f>
        <v>Sklad</v>
      </c>
      <c r="H205">
        <f t="shared" si="14"/>
        <v>1</v>
      </c>
    </row>
    <row r="206" spans="1:8" x14ac:dyDescent="0.25">
      <c r="A206">
        <v>5</v>
      </c>
      <c r="B206">
        <v>1</v>
      </c>
      <c r="C206" s="11">
        <v>41666</v>
      </c>
      <c r="D206">
        <v>7</v>
      </c>
      <c r="E206">
        <f>VLOOKUP(B206,Sheet1!$H$6:$J$9,3,0)*D206</f>
        <v>420</v>
      </c>
      <c r="F206" t="str">
        <f>VLOOKUP(A206,Sheet1!$C$6:$D$14,2,0)</f>
        <v>Karolína</v>
      </c>
      <c r="G206" t="str">
        <f>VLOOKUP(B206,Sheet1!$H$6:$J$9,2,0)</f>
        <v>Sklad</v>
      </c>
      <c r="H206">
        <f t="shared" si="14"/>
        <v>1</v>
      </c>
    </row>
    <row r="207" spans="1:8" x14ac:dyDescent="0.25">
      <c r="A207">
        <v>6</v>
      </c>
      <c r="B207">
        <v>2</v>
      </c>
      <c r="C207" s="11">
        <v>41666</v>
      </c>
      <c r="D207">
        <v>5</v>
      </c>
      <c r="E207">
        <f>VLOOKUP(B207,Sheet1!$H$6:$J$9,3,0)*D207</f>
        <v>375</v>
      </c>
      <c r="F207" t="str">
        <f>VLOOKUP(A207,Sheet1!$C$6:$D$14,2,0)</f>
        <v>Tomáš</v>
      </c>
      <c r="G207" t="str">
        <f>VLOOKUP(B207,Sheet1!$H$6:$J$9,2,0)</f>
        <v>pokladna</v>
      </c>
      <c r="H207">
        <f t="shared" si="14"/>
        <v>1</v>
      </c>
    </row>
    <row r="208" spans="1:8" x14ac:dyDescent="0.25">
      <c r="A208">
        <v>6</v>
      </c>
      <c r="B208">
        <v>2</v>
      </c>
      <c r="C208" s="11">
        <v>41666</v>
      </c>
      <c r="D208">
        <v>4</v>
      </c>
      <c r="E208">
        <f>VLOOKUP(B208,Sheet1!$H$6:$J$9,3,0)*D208</f>
        <v>300</v>
      </c>
      <c r="F208" t="str">
        <f>VLOOKUP(A208,Sheet1!$C$6:$D$14,2,0)</f>
        <v>Tomáš</v>
      </c>
      <c r="G208" t="str">
        <f>VLOOKUP(B208,Sheet1!$H$6:$J$9,2,0)</f>
        <v>pokladna</v>
      </c>
      <c r="H208">
        <f t="shared" si="14"/>
        <v>1</v>
      </c>
    </row>
    <row r="209" spans="1:8" x14ac:dyDescent="0.25">
      <c r="A209">
        <v>7</v>
      </c>
      <c r="B209">
        <v>2</v>
      </c>
      <c r="C209" s="11">
        <v>41666</v>
      </c>
      <c r="D209">
        <v>5</v>
      </c>
      <c r="E209">
        <f>VLOOKUP(B209,Sheet1!$H$6:$J$9,3,0)*D209</f>
        <v>375</v>
      </c>
      <c r="F209" t="str">
        <f>VLOOKUP(A209,Sheet1!$C$6:$D$14,2,0)</f>
        <v>Dominika</v>
      </c>
      <c r="G209" t="str">
        <f>VLOOKUP(B209,Sheet1!$H$6:$J$9,2,0)</f>
        <v>pokladna</v>
      </c>
      <c r="H209">
        <f t="shared" si="14"/>
        <v>1</v>
      </c>
    </row>
    <row r="210" spans="1:8" x14ac:dyDescent="0.25">
      <c r="A210">
        <v>9</v>
      </c>
      <c r="B210">
        <v>1</v>
      </c>
      <c r="C210" s="11">
        <v>41666</v>
      </c>
      <c r="D210">
        <v>4</v>
      </c>
      <c r="E210">
        <f>VLOOKUP(B210,Sheet1!$H$6:$J$9,3,0)*D210</f>
        <v>240</v>
      </c>
      <c r="F210" t="str">
        <f>VLOOKUP(A210,Sheet1!$C$6:$D$14,2,0)</f>
        <v>Felix</v>
      </c>
      <c r="G210" t="str">
        <f>VLOOKUP(B210,Sheet1!$H$6:$J$9,2,0)</f>
        <v>Sklad</v>
      </c>
      <c r="H210">
        <f t="shared" si="14"/>
        <v>1</v>
      </c>
    </row>
    <row r="211" spans="1:8" x14ac:dyDescent="0.25">
      <c r="A211">
        <v>3</v>
      </c>
      <c r="B211">
        <v>4</v>
      </c>
      <c r="C211" s="11">
        <v>41667</v>
      </c>
      <c r="D211">
        <v>4</v>
      </c>
      <c r="E211">
        <f>VLOOKUP(B211,Sheet1!$H$6:$J$9,3,0)*D211</f>
        <v>320</v>
      </c>
      <c r="F211" t="str">
        <f>VLOOKUP(A211,Sheet1!$C$6:$D$14,2,0)</f>
        <v>Karel</v>
      </c>
      <c r="G211" t="str">
        <f>VLOOKUP(B211,Sheet1!$H$6:$J$9,2,0)</f>
        <v>informace</v>
      </c>
      <c r="H211">
        <f t="shared" si="14"/>
        <v>1</v>
      </c>
    </row>
    <row r="212" spans="1:8" x14ac:dyDescent="0.25">
      <c r="A212">
        <v>6</v>
      </c>
      <c r="B212">
        <v>1</v>
      </c>
      <c r="C212" s="11">
        <v>41667</v>
      </c>
      <c r="D212">
        <v>5</v>
      </c>
      <c r="E212">
        <f>VLOOKUP(B212,Sheet1!$H$6:$J$9,3,0)*D212</f>
        <v>300</v>
      </c>
      <c r="F212" t="str">
        <f>VLOOKUP(A212,Sheet1!$C$6:$D$14,2,0)</f>
        <v>Tomáš</v>
      </c>
      <c r="G212" t="str">
        <f>VLOOKUP(B212,Sheet1!$H$6:$J$9,2,0)</f>
        <v>Sklad</v>
      </c>
      <c r="H212">
        <f t="shared" si="14"/>
        <v>1</v>
      </c>
    </row>
    <row r="213" spans="1:8" x14ac:dyDescent="0.25">
      <c r="A213">
        <v>7</v>
      </c>
      <c r="B213">
        <v>2</v>
      </c>
      <c r="C213" s="11">
        <v>41667</v>
      </c>
      <c r="D213">
        <v>6</v>
      </c>
      <c r="E213">
        <f>VLOOKUP(B213,Sheet1!$H$6:$J$9,3,0)*D213</f>
        <v>450</v>
      </c>
      <c r="F213" t="str">
        <f>VLOOKUP(A213,Sheet1!$C$6:$D$14,2,0)</f>
        <v>Dominika</v>
      </c>
      <c r="G213" t="str">
        <f>VLOOKUP(B213,Sheet1!$H$6:$J$9,2,0)</f>
        <v>pokladna</v>
      </c>
      <c r="H213">
        <f t="shared" si="14"/>
        <v>1</v>
      </c>
    </row>
    <row r="214" spans="1:8" x14ac:dyDescent="0.25">
      <c r="A214">
        <v>9</v>
      </c>
      <c r="B214">
        <v>2</v>
      </c>
      <c r="C214" s="11">
        <v>41667</v>
      </c>
      <c r="D214">
        <v>6</v>
      </c>
      <c r="E214">
        <f>VLOOKUP(B214,Sheet1!$H$6:$J$9,3,0)*D214</f>
        <v>450</v>
      </c>
      <c r="F214" t="str">
        <f>VLOOKUP(A214,Sheet1!$C$6:$D$14,2,0)</f>
        <v>Felix</v>
      </c>
      <c r="G214" t="str">
        <f>VLOOKUP(B214,Sheet1!$H$6:$J$9,2,0)</f>
        <v>pokladna</v>
      </c>
      <c r="H214">
        <f t="shared" si="14"/>
        <v>1</v>
      </c>
    </row>
    <row r="215" spans="1:8" x14ac:dyDescent="0.25">
      <c r="A215">
        <v>2</v>
      </c>
      <c r="B215">
        <v>2</v>
      </c>
      <c r="C215" s="11">
        <v>41667</v>
      </c>
      <c r="D215">
        <v>6</v>
      </c>
      <c r="E215">
        <f>VLOOKUP(B215,Sheet1!$H$6:$J$9,3,0)*D215</f>
        <v>450</v>
      </c>
      <c r="F215" t="str">
        <f>VLOOKUP(A215,Sheet1!$C$6:$D$14,2,0)</f>
        <v>Jana</v>
      </c>
      <c r="G215" t="str">
        <f>VLOOKUP(B215,Sheet1!$H$6:$J$9,2,0)</f>
        <v>pokladna</v>
      </c>
      <c r="H215">
        <f t="shared" si="14"/>
        <v>1</v>
      </c>
    </row>
    <row r="216" spans="1:8" x14ac:dyDescent="0.25">
      <c r="A216">
        <v>7</v>
      </c>
      <c r="B216">
        <v>3</v>
      </c>
      <c r="C216" s="11">
        <v>41668</v>
      </c>
      <c r="D216">
        <v>7</v>
      </c>
      <c r="E216">
        <f>VLOOKUP(B216,Sheet1!$H$6:$J$9,3,0)*D216</f>
        <v>490</v>
      </c>
      <c r="F216" t="str">
        <f>VLOOKUP(A216,Sheet1!$C$6:$D$14,2,0)</f>
        <v>Dominika</v>
      </c>
      <c r="G216" t="str">
        <f>VLOOKUP(B216,Sheet1!$H$6:$J$9,2,0)</f>
        <v>prodejna</v>
      </c>
      <c r="H216">
        <f t="shared" si="14"/>
        <v>1</v>
      </c>
    </row>
    <row r="217" spans="1:8" x14ac:dyDescent="0.25">
      <c r="A217">
        <v>8</v>
      </c>
      <c r="B217">
        <v>2</v>
      </c>
      <c r="C217" s="11">
        <v>41668</v>
      </c>
      <c r="D217">
        <v>7</v>
      </c>
      <c r="E217">
        <f>VLOOKUP(B217,Sheet1!$H$6:$J$9,3,0)*D217</f>
        <v>525</v>
      </c>
      <c r="F217" t="str">
        <f>VLOOKUP(A217,Sheet1!$C$6:$D$14,2,0)</f>
        <v>Kristýna</v>
      </c>
      <c r="G217" t="str">
        <f>VLOOKUP(B217,Sheet1!$H$6:$J$9,2,0)</f>
        <v>pokladna</v>
      </c>
      <c r="H217">
        <f t="shared" si="14"/>
        <v>1</v>
      </c>
    </row>
    <row r="218" spans="1:8" x14ac:dyDescent="0.25">
      <c r="A218">
        <v>3</v>
      </c>
      <c r="B218">
        <v>2</v>
      </c>
      <c r="C218" s="11">
        <v>41668</v>
      </c>
      <c r="D218">
        <v>4</v>
      </c>
      <c r="E218">
        <f>VLOOKUP(B218,Sheet1!$H$6:$J$9,3,0)*D218</f>
        <v>300</v>
      </c>
      <c r="F218" t="str">
        <f>VLOOKUP(A218,Sheet1!$C$6:$D$14,2,0)</f>
        <v>Karel</v>
      </c>
      <c r="G218" t="str">
        <f>VLOOKUP(B218,Sheet1!$H$6:$J$9,2,0)</f>
        <v>pokladna</v>
      </c>
      <c r="H218">
        <f t="shared" si="14"/>
        <v>1</v>
      </c>
    </row>
    <row r="219" spans="1:8" x14ac:dyDescent="0.25">
      <c r="A219">
        <v>7</v>
      </c>
      <c r="B219">
        <v>4</v>
      </c>
      <c r="C219" s="11">
        <v>41668</v>
      </c>
      <c r="D219">
        <v>6</v>
      </c>
      <c r="E219">
        <f>VLOOKUP(B219,Sheet1!$H$6:$J$9,3,0)*D219</f>
        <v>480</v>
      </c>
      <c r="F219" t="str">
        <f>VLOOKUP(A219,Sheet1!$C$6:$D$14,2,0)</f>
        <v>Dominika</v>
      </c>
      <c r="G219" t="str">
        <f>VLOOKUP(B219,Sheet1!$H$6:$J$9,2,0)</f>
        <v>informace</v>
      </c>
      <c r="H219">
        <f t="shared" si="14"/>
        <v>1</v>
      </c>
    </row>
    <row r="220" spans="1:8" x14ac:dyDescent="0.25">
      <c r="A220">
        <v>3</v>
      </c>
      <c r="B220">
        <v>1</v>
      </c>
      <c r="C220" s="11">
        <v>41668</v>
      </c>
      <c r="D220">
        <v>6</v>
      </c>
      <c r="E220">
        <f>VLOOKUP(B220,Sheet1!$H$6:$J$9,3,0)*D220</f>
        <v>360</v>
      </c>
      <c r="F220" t="str">
        <f>VLOOKUP(A220,Sheet1!$C$6:$D$14,2,0)</f>
        <v>Karel</v>
      </c>
      <c r="G220" t="str">
        <f>VLOOKUP(B220,Sheet1!$H$6:$J$9,2,0)</f>
        <v>Sklad</v>
      </c>
      <c r="H220">
        <f t="shared" si="14"/>
        <v>1</v>
      </c>
    </row>
    <row r="221" spans="1:8" x14ac:dyDescent="0.25">
      <c r="A221">
        <v>8</v>
      </c>
      <c r="B221">
        <v>3</v>
      </c>
      <c r="C221" s="11">
        <v>41668</v>
      </c>
      <c r="D221">
        <v>6</v>
      </c>
      <c r="E221">
        <f>VLOOKUP(B221,Sheet1!$H$6:$J$9,3,0)*D221</f>
        <v>420</v>
      </c>
      <c r="F221" t="str">
        <f>VLOOKUP(A221,Sheet1!$C$6:$D$14,2,0)</f>
        <v>Kristýna</v>
      </c>
      <c r="G221" t="str">
        <f>VLOOKUP(B221,Sheet1!$H$6:$J$9,2,0)</f>
        <v>prodejna</v>
      </c>
      <c r="H221">
        <f t="shared" si="14"/>
        <v>1</v>
      </c>
    </row>
    <row r="222" spans="1:8" x14ac:dyDescent="0.25">
      <c r="A222">
        <v>5</v>
      </c>
      <c r="B222">
        <v>4</v>
      </c>
      <c r="C222" s="11">
        <v>41669</v>
      </c>
      <c r="D222">
        <v>7</v>
      </c>
      <c r="E222">
        <f>VLOOKUP(B222,Sheet1!$H$6:$J$9,3,0)*D222</f>
        <v>560</v>
      </c>
      <c r="F222" t="str">
        <f>VLOOKUP(A222,Sheet1!$C$6:$D$14,2,0)</f>
        <v>Karolína</v>
      </c>
      <c r="G222" t="str">
        <f>VLOOKUP(B222,Sheet1!$H$6:$J$9,2,0)</f>
        <v>informace</v>
      </c>
      <c r="H222">
        <f t="shared" si="14"/>
        <v>1</v>
      </c>
    </row>
    <row r="223" spans="1:8" x14ac:dyDescent="0.25">
      <c r="A223">
        <v>7</v>
      </c>
      <c r="B223">
        <v>3</v>
      </c>
      <c r="C223" s="11">
        <v>41669</v>
      </c>
      <c r="D223">
        <v>7</v>
      </c>
      <c r="E223">
        <f>VLOOKUP(B223,Sheet1!$H$6:$J$9,3,0)*D223</f>
        <v>490</v>
      </c>
      <c r="F223" t="str">
        <f>VLOOKUP(A223,Sheet1!$C$6:$D$14,2,0)</f>
        <v>Dominika</v>
      </c>
      <c r="G223" t="str">
        <f>VLOOKUP(B223,Sheet1!$H$6:$J$9,2,0)</f>
        <v>prodejna</v>
      </c>
      <c r="H223">
        <f t="shared" si="14"/>
        <v>1</v>
      </c>
    </row>
    <row r="224" spans="1:8" x14ac:dyDescent="0.25">
      <c r="A224">
        <v>9</v>
      </c>
      <c r="B224">
        <v>2</v>
      </c>
      <c r="C224" s="11">
        <v>41669</v>
      </c>
      <c r="D224">
        <v>8</v>
      </c>
      <c r="E224">
        <f>VLOOKUP(B224,Sheet1!$H$6:$J$9,3,0)*D224</f>
        <v>600</v>
      </c>
      <c r="F224" t="str">
        <f>VLOOKUP(A224,Sheet1!$C$6:$D$14,2,0)</f>
        <v>Felix</v>
      </c>
      <c r="G224" t="str">
        <f>VLOOKUP(B224,Sheet1!$H$6:$J$9,2,0)</f>
        <v>pokladna</v>
      </c>
      <c r="H224">
        <f t="shared" si="14"/>
        <v>1</v>
      </c>
    </row>
    <row r="225" spans="1:8" x14ac:dyDescent="0.25">
      <c r="A225">
        <v>8</v>
      </c>
      <c r="B225">
        <v>4</v>
      </c>
      <c r="C225" s="11">
        <v>41669</v>
      </c>
      <c r="D225">
        <v>8</v>
      </c>
      <c r="E225">
        <f>VLOOKUP(B225,Sheet1!$H$6:$J$9,3,0)*D225</f>
        <v>640</v>
      </c>
      <c r="F225" t="str">
        <f>VLOOKUP(A225,Sheet1!$C$6:$D$14,2,0)</f>
        <v>Kristýna</v>
      </c>
      <c r="G225" t="str">
        <f>VLOOKUP(B225,Sheet1!$H$6:$J$9,2,0)</f>
        <v>informace</v>
      </c>
      <c r="H225">
        <f t="shared" si="14"/>
        <v>1</v>
      </c>
    </row>
    <row r="226" spans="1:8" x14ac:dyDescent="0.25">
      <c r="A226">
        <v>5</v>
      </c>
      <c r="B226">
        <v>1</v>
      </c>
      <c r="C226" s="11">
        <v>41669</v>
      </c>
      <c r="D226">
        <v>4</v>
      </c>
      <c r="E226">
        <f>VLOOKUP(B226,Sheet1!$H$6:$J$9,3,0)*D226</f>
        <v>240</v>
      </c>
      <c r="F226" t="str">
        <f>VLOOKUP(A226,Sheet1!$C$6:$D$14,2,0)</f>
        <v>Karolína</v>
      </c>
      <c r="G226" t="str">
        <f>VLOOKUP(B226,Sheet1!$H$6:$J$9,2,0)</f>
        <v>Sklad</v>
      </c>
      <c r="H226">
        <f t="shared" si="14"/>
        <v>1</v>
      </c>
    </row>
    <row r="227" spans="1:8" x14ac:dyDescent="0.25">
      <c r="A227">
        <v>3</v>
      </c>
      <c r="B227">
        <v>3</v>
      </c>
      <c r="C227" s="11">
        <v>41669</v>
      </c>
      <c r="D227">
        <v>5</v>
      </c>
      <c r="E227">
        <f>VLOOKUP(B227,Sheet1!$H$6:$J$9,3,0)*D227</f>
        <v>350</v>
      </c>
      <c r="F227" t="str">
        <f>VLOOKUP(A227,Sheet1!$C$6:$D$14,2,0)</f>
        <v>Karel</v>
      </c>
      <c r="G227" t="str">
        <f>VLOOKUP(B227,Sheet1!$H$6:$J$9,2,0)</f>
        <v>prodejna</v>
      </c>
      <c r="H227">
        <f t="shared" si="14"/>
        <v>1</v>
      </c>
    </row>
    <row r="228" spans="1:8" x14ac:dyDescent="0.25">
      <c r="A228">
        <v>1</v>
      </c>
      <c r="B228">
        <v>1</v>
      </c>
      <c r="C228" s="11">
        <v>41669</v>
      </c>
      <c r="D228">
        <v>4</v>
      </c>
      <c r="E228">
        <f>VLOOKUP(B228,Sheet1!$H$6:$J$9,3,0)*D228</f>
        <v>240</v>
      </c>
      <c r="F228" t="str">
        <f>VLOOKUP(A228,Sheet1!$C$6:$D$14,2,0)</f>
        <v>Michal</v>
      </c>
      <c r="G228" t="str">
        <f>VLOOKUP(B228,Sheet1!$H$6:$J$9,2,0)</f>
        <v>Sklad</v>
      </c>
      <c r="H228">
        <f t="shared" si="14"/>
        <v>1</v>
      </c>
    </row>
    <row r="229" spans="1:8" x14ac:dyDescent="0.25">
      <c r="A229">
        <v>5</v>
      </c>
      <c r="B229">
        <v>1</v>
      </c>
      <c r="C229" s="11">
        <v>41670</v>
      </c>
      <c r="D229">
        <v>7</v>
      </c>
      <c r="E229">
        <f>VLOOKUP(B229,Sheet1!$H$6:$J$9,3,0)*D229</f>
        <v>420</v>
      </c>
      <c r="F229" t="str">
        <f>VLOOKUP(A229,Sheet1!$C$6:$D$14,2,0)</f>
        <v>Karolína</v>
      </c>
      <c r="G229" t="str">
        <f>VLOOKUP(B229,Sheet1!$H$6:$J$9,2,0)</f>
        <v>Sklad</v>
      </c>
      <c r="H229">
        <f t="shared" si="14"/>
        <v>1</v>
      </c>
    </row>
    <row r="230" spans="1:8" x14ac:dyDescent="0.25">
      <c r="A230">
        <v>8</v>
      </c>
      <c r="B230">
        <v>3</v>
      </c>
      <c r="C230" s="11">
        <v>41670</v>
      </c>
      <c r="D230">
        <v>5</v>
      </c>
      <c r="E230">
        <f>VLOOKUP(B230,Sheet1!$H$6:$J$9,3,0)*D230</f>
        <v>350</v>
      </c>
      <c r="F230" t="str">
        <f>VLOOKUP(A230,Sheet1!$C$6:$D$14,2,0)</f>
        <v>Kristýna</v>
      </c>
      <c r="G230" t="str">
        <f>VLOOKUP(B230,Sheet1!$H$6:$J$9,2,0)</f>
        <v>prodejna</v>
      </c>
      <c r="H230">
        <f t="shared" si="14"/>
        <v>1</v>
      </c>
    </row>
    <row r="231" spans="1:8" x14ac:dyDescent="0.25">
      <c r="A231">
        <v>2</v>
      </c>
      <c r="B231">
        <v>4</v>
      </c>
      <c r="C231" s="11">
        <v>41670</v>
      </c>
      <c r="D231">
        <v>6</v>
      </c>
      <c r="E231">
        <f>VLOOKUP(B231,Sheet1!$H$6:$J$9,3,0)*D231</f>
        <v>480</v>
      </c>
      <c r="F231" t="str">
        <f>VLOOKUP(A231,Sheet1!$C$6:$D$14,2,0)</f>
        <v>Jana</v>
      </c>
      <c r="G231" t="str">
        <f>VLOOKUP(B231,Sheet1!$H$6:$J$9,2,0)</f>
        <v>informace</v>
      </c>
      <c r="H231">
        <f t="shared" si="14"/>
        <v>1</v>
      </c>
    </row>
    <row r="232" spans="1:8" x14ac:dyDescent="0.25">
      <c r="A232">
        <v>5</v>
      </c>
      <c r="B232">
        <v>3</v>
      </c>
      <c r="C232" s="11">
        <v>41670</v>
      </c>
      <c r="D232">
        <v>6</v>
      </c>
      <c r="E232">
        <f>VLOOKUP(B232,Sheet1!$H$6:$J$9,3,0)*D232</f>
        <v>420</v>
      </c>
      <c r="F232" t="str">
        <f>VLOOKUP(A232,Sheet1!$C$6:$D$14,2,0)</f>
        <v>Karolína</v>
      </c>
      <c r="G232" t="str">
        <f>VLOOKUP(B232,Sheet1!$H$6:$J$9,2,0)</f>
        <v>prodejna</v>
      </c>
      <c r="H232">
        <f t="shared" si="14"/>
        <v>1</v>
      </c>
    </row>
    <row r="233" spans="1:8" x14ac:dyDescent="0.25">
      <c r="A233">
        <v>2</v>
      </c>
      <c r="B233">
        <v>2</v>
      </c>
      <c r="C233" s="11">
        <v>41670</v>
      </c>
      <c r="D233">
        <v>7</v>
      </c>
      <c r="E233">
        <f>VLOOKUP(B233,Sheet1!$H$6:$J$9,3,0)*D233</f>
        <v>525</v>
      </c>
      <c r="F233" t="str">
        <f>VLOOKUP(A233,Sheet1!$C$6:$D$14,2,0)</f>
        <v>Jana</v>
      </c>
      <c r="G233" t="str">
        <f>VLOOKUP(B233,Sheet1!$H$6:$J$9,2,0)</f>
        <v>pokladna</v>
      </c>
      <c r="H233">
        <f t="shared" si="14"/>
        <v>1</v>
      </c>
    </row>
    <row r="234" spans="1:8" x14ac:dyDescent="0.25">
      <c r="A234">
        <v>3</v>
      </c>
      <c r="B234">
        <v>3</v>
      </c>
      <c r="C234" s="11">
        <v>41670</v>
      </c>
      <c r="D234">
        <v>5</v>
      </c>
      <c r="E234">
        <f>VLOOKUP(B234,Sheet1!$H$6:$J$9,3,0)*D234</f>
        <v>350</v>
      </c>
      <c r="F234" t="str">
        <f>VLOOKUP(A234,Sheet1!$C$6:$D$14,2,0)</f>
        <v>Karel</v>
      </c>
      <c r="G234" t="str">
        <f>VLOOKUP(B234,Sheet1!$H$6:$J$9,2,0)</f>
        <v>prodejna</v>
      </c>
      <c r="H234">
        <f t="shared" si="14"/>
        <v>1</v>
      </c>
    </row>
    <row r="235" spans="1:8" x14ac:dyDescent="0.25">
      <c r="A235">
        <v>6</v>
      </c>
      <c r="B235">
        <v>1</v>
      </c>
      <c r="C235" s="11">
        <v>41670</v>
      </c>
      <c r="D235">
        <v>4</v>
      </c>
      <c r="E235">
        <f>VLOOKUP(B235,Sheet1!$H$6:$J$9,3,0)*D235</f>
        <v>240</v>
      </c>
      <c r="F235" t="str">
        <f>VLOOKUP(A235,Sheet1!$C$6:$D$14,2,0)</f>
        <v>Tomáš</v>
      </c>
      <c r="G235" t="str">
        <f>VLOOKUP(B235,Sheet1!$H$6:$J$9,2,0)</f>
        <v>Sklad</v>
      </c>
      <c r="H235">
        <f t="shared" si="14"/>
        <v>1</v>
      </c>
    </row>
    <row r="236" spans="1:8" x14ac:dyDescent="0.25">
      <c r="A236">
        <v>4</v>
      </c>
      <c r="B236">
        <v>2</v>
      </c>
      <c r="C236" s="11">
        <v>41671</v>
      </c>
      <c r="D236">
        <v>4</v>
      </c>
      <c r="E236">
        <f>VLOOKUP(B236,Sheet1!$H$6:$J$9,3,0)*D236</f>
        <v>300</v>
      </c>
      <c r="F236" t="str">
        <f>VLOOKUP(A236,Sheet1!$C$6:$D$14,2,0)</f>
        <v>Honza</v>
      </c>
      <c r="G236" t="str">
        <f>VLOOKUP(B236,Sheet1!$H$6:$J$9,2,0)</f>
        <v>pokladna</v>
      </c>
      <c r="H236">
        <f t="shared" si="14"/>
        <v>2</v>
      </c>
    </row>
    <row r="237" spans="1:8" x14ac:dyDescent="0.25">
      <c r="A237">
        <v>3</v>
      </c>
      <c r="B237">
        <v>3</v>
      </c>
      <c r="C237" s="11">
        <v>41671</v>
      </c>
      <c r="D237">
        <v>5</v>
      </c>
      <c r="E237">
        <f>VLOOKUP(B237,Sheet1!$H$6:$J$9,3,0)*D237</f>
        <v>350</v>
      </c>
      <c r="F237" t="str">
        <f>VLOOKUP(A237,Sheet1!$C$6:$D$14,2,0)</f>
        <v>Karel</v>
      </c>
      <c r="G237" t="str">
        <f>VLOOKUP(B237,Sheet1!$H$6:$J$9,2,0)</f>
        <v>prodejna</v>
      </c>
      <c r="H237">
        <f t="shared" si="14"/>
        <v>2</v>
      </c>
    </row>
    <row r="238" spans="1:8" x14ac:dyDescent="0.25">
      <c r="A238">
        <v>1</v>
      </c>
      <c r="B238">
        <v>2</v>
      </c>
      <c r="C238" s="11">
        <v>41671</v>
      </c>
      <c r="D238">
        <v>8</v>
      </c>
      <c r="E238">
        <f>VLOOKUP(B238,Sheet1!$H$6:$J$9,3,0)*D238</f>
        <v>600</v>
      </c>
      <c r="F238" t="str">
        <f>VLOOKUP(A238,Sheet1!$C$6:$D$14,2,0)</f>
        <v>Michal</v>
      </c>
      <c r="G238" t="str">
        <f>VLOOKUP(B238,Sheet1!$H$6:$J$9,2,0)</f>
        <v>pokladna</v>
      </c>
      <c r="H238">
        <f t="shared" si="14"/>
        <v>2</v>
      </c>
    </row>
    <row r="239" spans="1:8" x14ac:dyDescent="0.25">
      <c r="A239">
        <v>2</v>
      </c>
      <c r="B239">
        <v>4</v>
      </c>
      <c r="C239" s="11">
        <v>41671</v>
      </c>
      <c r="D239">
        <v>7</v>
      </c>
      <c r="E239">
        <f>VLOOKUP(B239,Sheet1!$H$6:$J$9,3,0)*D239</f>
        <v>560</v>
      </c>
      <c r="F239" t="str">
        <f>VLOOKUP(A239,Sheet1!$C$6:$D$14,2,0)</f>
        <v>Jana</v>
      </c>
      <c r="G239" t="str">
        <f>VLOOKUP(B239,Sheet1!$H$6:$J$9,2,0)</f>
        <v>informace</v>
      </c>
      <c r="H239">
        <f t="shared" si="14"/>
        <v>2</v>
      </c>
    </row>
    <row r="240" spans="1:8" x14ac:dyDescent="0.25">
      <c r="A240">
        <v>7</v>
      </c>
      <c r="B240">
        <v>3</v>
      </c>
      <c r="C240" s="11">
        <v>41671</v>
      </c>
      <c r="D240">
        <v>8</v>
      </c>
      <c r="E240">
        <f>VLOOKUP(B240,Sheet1!$H$6:$J$9,3,0)*D240</f>
        <v>560</v>
      </c>
      <c r="F240" t="str">
        <f>VLOOKUP(A240,Sheet1!$C$6:$D$14,2,0)</f>
        <v>Dominika</v>
      </c>
      <c r="G240" t="str">
        <f>VLOOKUP(B240,Sheet1!$H$6:$J$9,2,0)</f>
        <v>prodejna</v>
      </c>
      <c r="H240">
        <f t="shared" si="14"/>
        <v>2</v>
      </c>
    </row>
    <row r="241" spans="1:8" x14ac:dyDescent="0.25">
      <c r="A241">
        <v>6</v>
      </c>
      <c r="B241">
        <v>1</v>
      </c>
      <c r="C241" s="11">
        <v>41671</v>
      </c>
      <c r="D241">
        <v>8</v>
      </c>
      <c r="E241">
        <f>VLOOKUP(B241,Sheet1!$H$6:$J$9,3,0)*D241</f>
        <v>480</v>
      </c>
      <c r="F241" t="str">
        <f>VLOOKUP(A241,Sheet1!$C$6:$D$14,2,0)</f>
        <v>Tomáš</v>
      </c>
      <c r="G241" t="str">
        <f>VLOOKUP(B241,Sheet1!$H$6:$J$9,2,0)</f>
        <v>Sklad</v>
      </c>
      <c r="H241">
        <f t="shared" si="14"/>
        <v>2</v>
      </c>
    </row>
    <row r="242" spans="1:8" x14ac:dyDescent="0.25">
      <c r="A242">
        <v>8</v>
      </c>
      <c r="B242">
        <v>4</v>
      </c>
      <c r="C242" s="11">
        <v>41671</v>
      </c>
      <c r="D242">
        <v>4</v>
      </c>
      <c r="E242">
        <f>VLOOKUP(B242,Sheet1!$H$6:$J$9,3,0)*D242</f>
        <v>320</v>
      </c>
      <c r="F242" t="str">
        <f>VLOOKUP(A242,Sheet1!$C$6:$D$14,2,0)</f>
        <v>Kristýna</v>
      </c>
      <c r="G242" t="str">
        <f>VLOOKUP(B242,Sheet1!$H$6:$J$9,2,0)</f>
        <v>informace</v>
      </c>
      <c r="H242">
        <f t="shared" si="14"/>
        <v>2</v>
      </c>
    </row>
    <row r="243" spans="1:8" x14ac:dyDescent="0.25">
      <c r="A243">
        <v>1</v>
      </c>
      <c r="B243">
        <v>2</v>
      </c>
      <c r="C243" s="11">
        <v>41671</v>
      </c>
      <c r="D243">
        <v>6</v>
      </c>
      <c r="E243">
        <f>VLOOKUP(B243,Sheet1!$H$6:$J$9,3,0)*D243</f>
        <v>450</v>
      </c>
      <c r="F243" t="str">
        <f>VLOOKUP(A243,Sheet1!$C$6:$D$14,2,0)</f>
        <v>Michal</v>
      </c>
      <c r="G243" t="str">
        <f>VLOOKUP(B243,Sheet1!$H$6:$J$9,2,0)</f>
        <v>pokladna</v>
      </c>
      <c r="H243">
        <f t="shared" si="14"/>
        <v>2</v>
      </c>
    </row>
    <row r="244" spans="1:8" x14ac:dyDescent="0.25">
      <c r="A244">
        <v>2</v>
      </c>
      <c r="B244">
        <v>4</v>
      </c>
      <c r="C244" s="11">
        <v>41671</v>
      </c>
      <c r="D244">
        <v>6</v>
      </c>
      <c r="E244">
        <f>VLOOKUP(B244,Sheet1!$H$6:$J$9,3,0)*D244</f>
        <v>480</v>
      </c>
      <c r="F244" t="str">
        <f>VLOOKUP(A244,Sheet1!$C$6:$D$14,2,0)</f>
        <v>Jana</v>
      </c>
      <c r="G244" t="str">
        <f>VLOOKUP(B244,Sheet1!$H$6:$J$9,2,0)</f>
        <v>informace</v>
      </c>
      <c r="H244">
        <f t="shared" si="14"/>
        <v>2</v>
      </c>
    </row>
    <row r="245" spans="1:8" x14ac:dyDescent="0.25">
      <c r="A245">
        <v>4</v>
      </c>
      <c r="B245">
        <v>1</v>
      </c>
      <c r="C245" s="11">
        <v>41671</v>
      </c>
      <c r="D245">
        <v>4</v>
      </c>
      <c r="E245">
        <f>VLOOKUP(B245,Sheet1!$H$6:$J$9,3,0)*D245</f>
        <v>240</v>
      </c>
      <c r="F245" t="str">
        <f>VLOOKUP(A245,Sheet1!$C$6:$D$14,2,0)</f>
        <v>Honza</v>
      </c>
      <c r="G245" t="str">
        <f>VLOOKUP(B245,Sheet1!$H$6:$J$9,2,0)</f>
        <v>Sklad</v>
      </c>
      <c r="H245">
        <f t="shared" si="14"/>
        <v>2</v>
      </c>
    </row>
    <row r="246" spans="1:8" x14ac:dyDescent="0.25">
      <c r="A246">
        <v>2</v>
      </c>
      <c r="B246">
        <v>4</v>
      </c>
      <c r="C246" s="11">
        <v>41671</v>
      </c>
      <c r="D246">
        <v>7</v>
      </c>
      <c r="E246">
        <f>VLOOKUP(B246,Sheet1!$H$6:$J$9,3,0)*D246</f>
        <v>560</v>
      </c>
      <c r="F246" t="str">
        <f>VLOOKUP(A246,Sheet1!$C$6:$D$14,2,0)</f>
        <v>Jana</v>
      </c>
      <c r="G246" t="str">
        <f>VLOOKUP(B246,Sheet1!$H$6:$J$9,2,0)</f>
        <v>informace</v>
      </c>
      <c r="H246">
        <f t="shared" si="14"/>
        <v>2</v>
      </c>
    </row>
    <row r="247" spans="1:8" x14ac:dyDescent="0.25">
      <c r="A247">
        <v>3</v>
      </c>
      <c r="B247">
        <v>2</v>
      </c>
      <c r="C247" s="11">
        <v>41671</v>
      </c>
      <c r="D247">
        <v>8</v>
      </c>
      <c r="E247">
        <f>VLOOKUP(B247,Sheet1!$H$6:$J$9,3,0)*D247</f>
        <v>600</v>
      </c>
      <c r="F247" t="str">
        <f>VLOOKUP(A247,Sheet1!$C$6:$D$14,2,0)</f>
        <v>Karel</v>
      </c>
      <c r="G247" t="str">
        <f>VLOOKUP(B247,Sheet1!$H$6:$J$9,2,0)</f>
        <v>pokladna</v>
      </c>
      <c r="H247">
        <f t="shared" si="14"/>
        <v>2</v>
      </c>
    </row>
    <row r="248" spans="1:8" x14ac:dyDescent="0.25">
      <c r="A248">
        <v>1</v>
      </c>
      <c r="B248">
        <v>4</v>
      </c>
      <c r="C248" s="11">
        <v>41671</v>
      </c>
      <c r="D248">
        <v>7</v>
      </c>
      <c r="E248">
        <f>VLOOKUP(B248,Sheet1!$H$6:$J$9,3,0)*D248</f>
        <v>560</v>
      </c>
      <c r="F248" t="str">
        <f>VLOOKUP(A248,Sheet1!$C$6:$D$14,2,0)</f>
        <v>Michal</v>
      </c>
      <c r="G248" t="str">
        <f>VLOOKUP(B248,Sheet1!$H$6:$J$9,2,0)</f>
        <v>informace</v>
      </c>
      <c r="H248">
        <f t="shared" si="14"/>
        <v>2</v>
      </c>
    </row>
    <row r="249" spans="1:8" x14ac:dyDescent="0.25">
      <c r="A249">
        <v>8</v>
      </c>
      <c r="B249">
        <v>2</v>
      </c>
      <c r="C249" s="11">
        <v>41672</v>
      </c>
      <c r="D249">
        <v>4</v>
      </c>
      <c r="E249">
        <f>VLOOKUP(B249,Sheet1!$H$6:$J$9,3,0)*D249</f>
        <v>300</v>
      </c>
      <c r="F249" t="str">
        <f>VLOOKUP(A249,Sheet1!$C$6:$D$14,2,0)</f>
        <v>Kristýna</v>
      </c>
      <c r="G249" t="str">
        <f>VLOOKUP(B249,Sheet1!$H$6:$J$9,2,0)</f>
        <v>pokladna</v>
      </c>
      <c r="H249">
        <f t="shared" si="14"/>
        <v>2</v>
      </c>
    </row>
    <row r="250" spans="1:8" x14ac:dyDescent="0.25">
      <c r="A250">
        <v>9</v>
      </c>
      <c r="B250">
        <v>1</v>
      </c>
      <c r="C250" s="11">
        <v>41672</v>
      </c>
      <c r="D250">
        <v>6</v>
      </c>
      <c r="E250">
        <f>VLOOKUP(B250,Sheet1!$H$6:$J$9,3,0)*D250</f>
        <v>360</v>
      </c>
      <c r="F250" t="str">
        <f>VLOOKUP(A250,Sheet1!$C$6:$D$14,2,0)</f>
        <v>Felix</v>
      </c>
      <c r="G250" t="str">
        <f>VLOOKUP(B250,Sheet1!$H$6:$J$9,2,0)</f>
        <v>Sklad</v>
      </c>
      <c r="H250">
        <f t="shared" si="14"/>
        <v>2</v>
      </c>
    </row>
    <row r="251" spans="1:8" x14ac:dyDescent="0.25">
      <c r="A251">
        <v>8</v>
      </c>
      <c r="B251">
        <v>3</v>
      </c>
      <c r="C251" s="11">
        <v>41672</v>
      </c>
      <c r="D251">
        <v>4</v>
      </c>
      <c r="E251">
        <f>VLOOKUP(B251,Sheet1!$H$6:$J$9,3,0)*D251</f>
        <v>280</v>
      </c>
      <c r="F251" t="str">
        <f>VLOOKUP(A251,Sheet1!$C$6:$D$14,2,0)</f>
        <v>Kristýna</v>
      </c>
      <c r="G251" t="str">
        <f>VLOOKUP(B251,Sheet1!$H$6:$J$9,2,0)</f>
        <v>prodejna</v>
      </c>
      <c r="H251">
        <f t="shared" si="14"/>
        <v>2</v>
      </c>
    </row>
    <row r="252" spans="1:8" x14ac:dyDescent="0.25">
      <c r="A252">
        <v>4</v>
      </c>
      <c r="B252">
        <v>1</v>
      </c>
      <c r="C252" s="11">
        <v>41672</v>
      </c>
      <c r="D252">
        <v>4</v>
      </c>
      <c r="E252">
        <f>VLOOKUP(B252,Sheet1!$H$6:$J$9,3,0)*D252</f>
        <v>240</v>
      </c>
      <c r="F252" t="str">
        <f>VLOOKUP(A252,Sheet1!$C$6:$D$14,2,0)</f>
        <v>Honza</v>
      </c>
      <c r="G252" t="str">
        <f>VLOOKUP(B252,Sheet1!$H$6:$J$9,2,0)</f>
        <v>Sklad</v>
      </c>
      <c r="H252">
        <f t="shared" si="14"/>
        <v>2</v>
      </c>
    </row>
    <row r="253" spans="1:8" x14ac:dyDescent="0.25">
      <c r="A253">
        <v>9</v>
      </c>
      <c r="B253">
        <v>4</v>
      </c>
      <c r="C253" s="11">
        <v>41672</v>
      </c>
      <c r="D253">
        <v>8</v>
      </c>
      <c r="E253">
        <f>VLOOKUP(B253,Sheet1!$H$6:$J$9,3,0)*D253</f>
        <v>640</v>
      </c>
      <c r="F253" t="str">
        <f>VLOOKUP(A253,Sheet1!$C$6:$D$14,2,0)</f>
        <v>Felix</v>
      </c>
      <c r="G253" t="str">
        <f>VLOOKUP(B253,Sheet1!$H$6:$J$9,2,0)</f>
        <v>informace</v>
      </c>
      <c r="H253">
        <f t="shared" si="14"/>
        <v>2</v>
      </c>
    </row>
    <row r="254" spans="1:8" x14ac:dyDescent="0.25">
      <c r="A254">
        <v>2</v>
      </c>
      <c r="B254">
        <v>2</v>
      </c>
      <c r="C254" s="11">
        <v>41672</v>
      </c>
      <c r="D254">
        <v>5</v>
      </c>
      <c r="E254">
        <f>VLOOKUP(B254,Sheet1!$H$6:$J$9,3,0)*D254</f>
        <v>375</v>
      </c>
      <c r="F254" t="str">
        <f>VLOOKUP(A254,Sheet1!$C$6:$D$14,2,0)</f>
        <v>Jana</v>
      </c>
      <c r="G254" t="str">
        <f>VLOOKUP(B254,Sheet1!$H$6:$J$9,2,0)</f>
        <v>pokladna</v>
      </c>
      <c r="H254">
        <f t="shared" si="14"/>
        <v>2</v>
      </c>
    </row>
    <row r="255" spans="1:8" x14ac:dyDescent="0.25">
      <c r="A255">
        <v>3</v>
      </c>
      <c r="B255">
        <v>1</v>
      </c>
      <c r="C255" s="11">
        <v>41672</v>
      </c>
      <c r="D255">
        <v>7</v>
      </c>
      <c r="E255">
        <f>VLOOKUP(B255,Sheet1!$H$6:$J$9,3,0)*D255</f>
        <v>420</v>
      </c>
      <c r="F255" t="str">
        <f>VLOOKUP(A255,Sheet1!$C$6:$D$14,2,0)</f>
        <v>Karel</v>
      </c>
      <c r="G255" t="str">
        <f>VLOOKUP(B255,Sheet1!$H$6:$J$9,2,0)</f>
        <v>Sklad</v>
      </c>
      <c r="H255">
        <f t="shared" si="14"/>
        <v>2</v>
      </c>
    </row>
    <row r="256" spans="1:8" x14ac:dyDescent="0.25">
      <c r="A256">
        <v>1</v>
      </c>
      <c r="B256">
        <v>4</v>
      </c>
      <c r="C256" s="11">
        <v>41672</v>
      </c>
      <c r="D256">
        <v>5</v>
      </c>
      <c r="E256">
        <f>VLOOKUP(B256,Sheet1!$H$6:$J$9,3,0)*D256</f>
        <v>400</v>
      </c>
      <c r="F256" t="str">
        <f>VLOOKUP(A256,Sheet1!$C$6:$D$14,2,0)</f>
        <v>Michal</v>
      </c>
      <c r="G256" t="str">
        <f>VLOOKUP(B256,Sheet1!$H$6:$J$9,2,0)</f>
        <v>informace</v>
      </c>
      <c r="H256">
        <f t="shared" si="14"/>
        <v>2</v>
      </c>
    </row>
    <row r="257" spans="1:8" x14ac:dyDescent="0.25">
      <c r="A257">
        <v>1</v>
      </c>
      <c r="B257">
        <v>4</v>
      </c>
      <c r="C257" s="11">
        <v>41672</v>
      </c>
      <c r="D257">
        <v>4</v>
      </c>
      <c r="E257">
        <f>VLOOKUP(B257,Sheet1!$H$6:$J$9,3,0)*D257</f>
        <v>320</v>
      </c>
      <c r="F257" t="str">
        <f>VLOOKUP(A257,Sheet1!$C$6:$D$14,2,0)</f>
        <v>Michal</v>
      </c>
      <c r="G257" t="str">
        <f>VLOOKUP(B257,Sheet1!$H$6:$J$9,2,0)</f>
        <v>informace</v>
      </c>
      <c r="H257">
        <f t="shared" si="14"/>
        <v>2</v>
      </c>
    </row>
    <row r="258" spans="1:8" x14ac:dyDescent="0.25">
      <c r="A258">
        <v>7</v>
      </c>
      <c r="B258">
        <v>4</v>
      </c>
      <c r="C258" s="11">
        <v>41672</v>
      </c>
      <c r="D258">
        <v>6</v>
      </c>
      <c r="E258">
        <f>VLOOKUP(B258,Sheet1!$H$6:$J$9,3,0)*D258</f>
        <v>480</v>
      </c>
      <c r="F258" t="str">
        <f>VLOOKUP(A258,Sheet1!$C$6:$D$14,2,0)</f>
        <v>Dominika</v>
      </c>
      <c r="G258" t="str">
        <f>VLOOKUP(B258,Sheet1!$H$6:$J$9,2,0)</f>
        <v>informace</v>
      </c>
      <c r="H258">
        <f t="shared" si="14"/>
        <v>2</v>
      </c>
    </row>
    <row r="259" spans="1:8" x14ac:dyDescent="0.25">
      <c r="A259">
        <v>4</v>
      </c>
      <c r="B259">
        <v>4</v>
      </c>
      <c r="C259" s="11">
        <v>41672</v>
      </c>
      <c r="D259">
        <v>6</v>
      </c>
      <c r="E259">
        <f>VLOOKUP(B259,Sheet1!$H$6:$J$9,3,0)*D259</f>
        <v>480</v>
      </c>
      <c r="F259" t="str">
        <f>VLOOKUP(A259,Sheet1!$C$6:$D$14,2,0)</f>
        <v>Honza</v>
      </c>
      <c r="G259" t="str">
        <f>VLOOKUP(B259,Sheet1!$H$6:$J$9,2,0)</f>
        <v>informace</v>
      </c>
      <c r="H259">
        <f t="shared" ref="H259:H322" si="15">MONTH(C259)</f>
        <v>2</v>
      </c>
    </row>
    <row r="260" spans="1:8" x14ac:dyDescent="0.25">
      <c r="A260">
        <v>3</v>
      </c>
      <c r="B260">
        <v>4</v>
      </c>
      <c r="C260" s="11">
        <v>41672</v>
      </c>
      <c r="D260">
        <v>8</v>
      </c>
      <c r="E260">
        <f>VLOOKUP(B260,Sheet1!$H$6:$J$9,3,0)*D260</f>
        <v>640</v>
      </c>
      <c r="F260" t="str">
        <f>VLOOKUP(A260,Sheet1!$C$6:$D$14,2,0)</f>
        <v>Karel</v>
      </c>
      <c r="G260" t="str">
        <f>VLOOKUP(B260,Sheet1!$H$6:$J$9,2,0)</f>
        <v>informace</v>
      </c>
      <c r="H260">
        <f t="shared" si="15"/>
        <v>2</v>
      </c>
    </row>
    <row r="261" spans="1:8" x14ac:dyDescent="0.25">
      <c r="A261">
        <v>6</v>
      </c>
      <c r="B261">
        <v>1</v>
      </c>
      <c r="C261" s="11">
        <v>41672</v>
      </c>
      <c r="D261">
        <v>5</v>
      </c>
      <c r="E261">
        <f>VLOOKUP(B261,Sheet1!$H$6:$J$9,3,0)*D261</f>
        <v>300</v>
      </c>
      <c r="F261" t="str">
        <f>VLOOKUP(A261,Sheet1!$C$6:$D$14,2,0)</f>
        <v>Tomáš</v>
      </c>
      <c r="G261" t="str">
        <f>VLOOKUP(B261,Sheet1!$H$6:$J$9,2,0)</f>
        <v>Sklad</v>
      </c>
      <c r="H261">
        <f t="shared" si="15"/>
        <v>2</v>
      </c>
    </row>
    <row r="262" spans="1:8" x14ac:dyDescent="0.25">
      <c r="A262">
        <v>4</v>
      </c>
      <c r="B262">
        <v>4</v>
      </c>
      <c r="C262" s="11">
        <v>41673</v>
      </c>
      <c r="D262">
        <v>8</v>
      </c>
      <c r="E262">
        <f>VLOOKUP(B262,Sheet1!$H$6:$J$9,3,0)*D262</f>
        <v>640</v>
      </c>
      <c r="F262" t="str">
        <f>VLOOKUP(A262,Sheet1!$C$6:$D$14,2,0)</f>
        <v>Honza</v>
      </c>
      <c r="G262" t="str">
        <f>VLOOKUP(B262,Sheet1!$H$6:$J$9,2,0)</f>
        <v>informace</v>
      </c>
      <c r="H262">
        <f t="shared" si="15"/>
        <v>2</v>
      </c>
    </row>
    <row r="263" spans="1:8" x14ac:dyDescent="0.25">
      <c r="A263">
        <v>2</v>
      </c>
      <c r="B263">
        <v>2</v>
      </c>
      <c r="C263" s="11">
        <v>41673</v>
      </c>
      <c r="D263">
        <v>6</v>
      </c>
      <c r="E263">
        <f>VLOOKUP(B263,Sheet1!$H$6:$J$9,3,0)*D263</f>
        <v>450</v>
      </c>
      <c r="F263" t="str">
        <f>VLOOKUP(A263,Sheet1!$C$6:$D$14,2,0)</f>
        <v>Jana</v>
      </c>
      <c r="G263" t="str">
        <f>VLOOKUP(B263,Sheet1!$H$6:$J$9,2,0)</f>
        <v>pokladna</v>
      </c>
      <c r="H263">
        <f t="shared" si="15"/>
        <v>2</v>
      </c>
    </row>
    <row r="264" spans="1:8" x14ac:dyDescent="0.25">
      <c r="A264">
        <v>8</v>
      </c>
      <c r="B264">
        <v>1</v>
      </c>
      <c r="C264" s="11">
        <v>41673</v>
      </c>
      <c r="D264">
        <v>6</v>
      </c>
      <c r="E264">
        <f>VLOOKUP(B264,Sheet1!$H$6:$J$9,3,0)*D264</f>
        <v>360</v>
      </c>
      <c r="F264" t="str">
        <f>VLOOKUP(A264,Sheet1!$C$6:$D$14,2,0)</f>
        <v>Kristýna</v>
      </c>
      <c r="G264" t="str">
        <f>VLOOKUP(B264,Sheet1!$H$6:$J$9,2,0)</f>
        <v>Sklad</v>
      </c>
      <c r="H264">
        <f t="shared" si="15"/>
        <v>2</v>
      </c>
    </row>
    <row r="265" spans="1:8" x14ac:dyDescent="0.25">
      <c r="A265">
        <v>7</v>
      </c>
      <c r="B265">
        <v>1</v>
      </c>
      <c r="C265" s="11">
        <v>41673</v>
      </c>
      <c r="D265">
        <v>4</v>
      </c>
      <c r="E265">
        <f>VLOOKUP(B265,Sheet1!$H$6:$J$9,3,0)*D265</f>
        <v>240</v>
      </c>
      <c r="F265" t="str">
        <f>VLOOKUP(A265,Sheet1!$C$6:$D$14,2,0)</f>
        <v>Dominika</v>
      </c>
      <c r="G265" t="str">
        <f>VLOOKUP(B265,Sheet1!$H$6:$J$9,2,0)</f>
        <v>Sklad</v>
      </c>
      <c r="H265">
        <f t="shared" si="15"/>
        <v>2</v>
      </c>
    </row>
    <row r="266" spans="1:8" x14ac:dyDescent="0.25">
      <c r="A266">
        <v>2</v>
      </c>
      <c r="B266">
        <v>3</v>
      </c>
      <c r="C266" s="11">
        <v>41673</v>
      </c>
      <c r="D266">
        <v>5</v>
      </c>
      <c r="E266">
        <f>VLOOKUP(B266,Sheet1!$H$6:$J$9,3,0)*D266</f>
        <v>350</v>
      </c>
      <c r="F266" t="str">
        <f>VLOOKUP(A266,Sheet1!$C$6:$D$14,2,0)</f>
        <v>Jana</v>
      </c>
      <c r="G266" t="str">
        <f>VLOOKUP(B266,Sheet1!$H$6:$J$9,2,0)</f>
        <v>prodejna</v>
      </c>
      <c r="H266">
        <f t="shared" si="15"/>
        <v>2</v>
      </c>
    </row>
    <row r="267" spans="1:8" x14ac:dyDescent="0.25">
      <c r="A267">
        <v>7</v>
      </c>
      <c r="B267">
        <v>3</v>
      </c>
      <c r="C267" s="11">
        <v>41673</v>
      </c>
      <c r="D267">
        <v>8</v>
      </c>
      <c r="E267">
        <f>VLOOKUP(B267,Sheet1!$H$6:$J$9,3,0)*D267</f>
        <v>560</v>
      </c>
      <c r="F267" t="str">
        <f>VLOOKUP(A267,Sheet1!$C$6:$D$14,2,0)</f>
        <v>Dominika</v>
      </c>
      <c r="G267" t="str">
        <f>VLOOKUP(B267,Sheet1!$H$6:$J$9,2,0)</f>
        <v>prodejna</v>
      </c>
      <c r="H267">
        <f t="shared" si="15"/>
        <v>2</v>
      </c>
    </row>
    <row r="268" spans="1:8" x14ac:dyDescent="0.25">
      <c r="A268">
        <v>1</v>
      </c>
      <c r="B268">
        <v>1</v>
      </c>
      <c r="C268" s="11">
        <v>41673</v>
      </c>
      <c r="D268">
        <v>6</v>
      </c>
      <c r="E268">
        <f>VLOOKUP(B268,Sheet1!$H$6:$J$9,3,0)*D268</f>
        <v>360</v>
      </c>
      <c r="F268" t="str">
        <f>VLOOKUP(A268,Sheet1!$C$6:$D$14,2,0)</f>
        <v>Michal</v>
      </c>
      <c r="G268" t="str">
        <f>VLOOKUP(B268,Sheet1!$H$6:$J$9,2,0)</f>
        <v>Sklad</v>
      </c>
      <c r="H268">
        <f t="shared" si="15"/>
        <v>2</v>
      </c>
    </row>
    <row r="269" spans="1:8" x14ac:dyDescent="0.25">
      <c r="A269">
        <v>4</v>
      </c>
      <c r="B269">
        <v>2</v>
      </c>
      <c r="C269" s="11">
        <v>41673</v>
      </c>
      <c r="D269">
        <v>7</v>
      </c>
      <c r="E269">
        <f>VLOOKUP(B269,Sheet1!$H$6:$J$9,3,0)*D269</f>
        <v>525</v>
      </c>
      <c r="F269" t="str">
        <f>VLOOKUP(A269,Sheet1!$C$6:$D$14,2,0)</f>
        <v>Honza</v>
      </c>
      <c r="G269" t="str">
        <f>VLOOKUP(B269,Sheet1!$H$6:$J$9,2,0)</f>
        <v>pokladna</v>
      </c>
      <c r="H269">
        <f t="shared" si="15"/>
        <v>2</v>
      </c>
    </row>
    <row r="270" spans="1:8" x14ac:dyDescent="0.25">
      <c r="A270">
        <v>4</v>
      </c>
      <c r="B270">
        <v>4</v>
      </c>
      <c r="C270" s="11">
        <v>41673</v>
      </c>
      <c r="D270">
        <v>8</v>
      </c>
      <c r="E270">
        <f>VLOOKUP(B270,Sheet1!$H$6:$J$9,3,0)*D270</f>
        <v>640</v>
      </c>
      <c r="F270" t="str">
        <f>VLOOKUP(A270,Sheet1!$C$6:$D$14,2,0)</f>
        <v>Honza</v>
      </c>
      <c r="G270" t="str">
        <f>VLOOKUP(B270,Sheet1!$H$6:$J$9,2,0)</f>
        <v>informace</v>
      </c>
      <c r="H270">
        <f t="shared" si="15"/>
        <v>2</v>
      </c>
    </row>
    <row r="271" spans="1:8" x14ac:dyDescent="0.25">
      <c r="A271">
        <v>9</v>
      </c>
      <c r="B271">
        <v>4</v>
      </c>
      <c r="C271" s="11">
        <v>41673</v>
      </c>
      <c r="D271">
        <v>4</v>
      </c>
      <c r="E271">
        <f>VLOOKUP(B271,Sheet1!$H$6:$J$9,3,0)*D271</f>
        <v>320</v>
      </c>
      <c r="F271" t="str">
        <f>VLOOKUP(A271,Sheet1!$C$6:$D$14,2,0)</f>
        <v>Felix</v>
      </c>
      <c r="G271" t="str">
        <f>VLOOKUP(B271,Sheet1!$H$6:$J$9,2,0)</f>
        <v>informace</v>
      </c>
      <c r="H271">
        <f t="shared" si="15"/>
        <v>2</v>
      </c>
    </row>
    <row r="272" spans="1:8" x14ac:dyDescent="0.25">
      <c r="A272">
        <v>4</v>
      </c>
      <c r="B272">
        <v>1</v>
      </c>
      <c r="C272" s="11">
        <v>41673</v>
      </c>
      <c r="D272">
        <v>7</v>
      </c>
      <c r="E272">
        <f>VLOOKUP(B272,Sheet1!$H$6:$J$9,3,0)*D272</f>
        <v>420</v>
      </c>
      <c r="F272" t="str">
        <f>VLOOKUP(A272,Sheet1!$C$6:$D$14,2,0)</f>
        <v>Honza</v>
      </c>
      <c r="G272" t="str">
        <f>VLOOKUP(B272,Sheet1!$H$6:$J$9,2,0)</f>
        <v>Sklad</v>
      </c>
      <c r="H272">
        <f t="shared" si="15"/>
        <v>2</v>
      </c>
    </row>
    <row r="273" spans="1:8" x14ac:dyDescent="0.25">
      <c r="A273">
        <v>1</v>
      </c>
      <c r="B273">
        <v>4</v>
      </c>
      <c r="C273" s="11">
        <v>41674</v>
      </c>
      <c r="D273">
        <v>6</v>
      </c>
      <c r="E273">
        <f>VLOOKUP(B273,Sheet1!$H$6:$J$9,3,0)*D273</f>
        <v>480</v>
      </c>
      <c r="F273" t="str">
        <f>VLOOKUP(A273,Sheet1!$C$6:$D$14,2,0)</f>
        <v>Michal</v>
      </c>
      <c r="G273" t="str">
        <f>VLOOKUP(B273,Sheet1!$H$6:$J$9,2,0)</f>
        <v>informace</v>
      </c>
      <c r="H273">
        <f t="shared" si="15"/>
        <v>2</v>
      </c>
    </row>
    <row r="274" spans="1:8" x14ac:dyDescent="0.25">
      <c r="A274">
        <v>2</v>
      </c>
      <c r="B274">
        <v>1</v>
      </c>
      <c r="C274" s="11">
        <v>41674</v>
      </c>
      <c r="D274">
        <v>7</v>
      </c>
      <c r="E274">
        <f>VLOOKUP(B274,Sheet1!$H$6:$J$9,3,0)*D274</f>
        <v>420</v>
      </c>
      <c r="F274" t="str">
        <f>VLOOKUP(A274,Sheet1!$C$6:$D$14,2,0)</f>
        <v>Jana</v>
      </c>
      <c r="G274" t="str">
        <f>VLOOKUP(B274,Sheet1!$H$6:$J$9,2,0)</f>
        <v>Sklad</v>
      </c>
      <c r="H274">
        <f t="shared" si="15"/>
        <v>2</v>
      </c>
    </row>
    <row r="275" spans="1:8" x14ac:dyDescent="0.25">
      <c r="A275">
        <v>1</v>
      </c>
      <c r="B275">
        <v>4</v>
      </c>
      <c r="C275" s="11">
        <v>41674</v>
      </c>
      <c r="D275">
        <v>6</v>
      </c>
      <c r="E275">
        <f>VLOOKUP(B275,Sheet1!$H$6:$J$9,3,0)*D275</f>
        <v>480</v>
      </c>
      <c r="F275" t="str">
        <f>VLOOKUP(A275,Sheet1!$C$6:$D$14,2,0)</f>
        <v>Michal</v>
      </c>
      <c r="G275" t="str">
        <f>VLOOKUP(B275,Sheet1!$H$6:$J$9,2,0)</f>
        <v>informace</v>
      </c>
      <c r="H275">
        <f t="shared" si="15"/>
        <v>2</v>
      </c>
    </row>
    <row r="276" spans="1:8" x14ac:dyDescent="0.25">
      <c r="A276">
        <v>9</v>
      </c>
      <c r="B276">
        <v>3</v>
      </c>
      <c r="C276" s="11">
        <v>41674</v>
      </c>
      <c r="D276">
        <v>4</v>
      </c>
      <c r="E276">
        <f>VLOOKUP(B276,Sheet1!$H$6:$J$9,3,0)*D276</f>
        <v>280</v>
      </c>
      <c r="F276" t="str">
        <f>VLOOKUP(A276,Sheet1!$C$6:$D$14,2,0)</f>
        <v>Felix</v>
      </c>
      <c r="G276" t="str">
        <f>VLOOKUP(B276,Sheet1!$H$6:$J$9,2,0)</f>
        <v>prodejna</v>
      </c>
      <c r="H276">
        <f t="shared" si="15"/>
        <v>2</v>
      </c>
    </row>
    <row r="277" spans="1:8" x14ac:dyDescent="0.25">
      <c r="A277">
        <v>7</v>
      </c>
      <c r="B277">
        <v>1</v>
      </c>
      <c r="C277" s="11">
        <v>41674</v>
      </c>
      <c r="D277">
        <v>5</v>
      </c>
      <c r="E277">
        <f>VLOOKUP(B277,Sheet1!$H$6:$J$9,3,0)*D277</f>
        <v>300</v>
      </c>
      <c r="F277" t="str">
        <f>VLOOKUP(A277,Sheet1!$C$6:$D$14,2,0)</f>
        <v>Dominika</v>
      </c>
      <c r="G277" t="str">
        <f>VLOOKUP(B277,Sheet1!$H$6:$J$9,2,0)</f>
        <v>Sklad</v>
      </c>
      <c r="H277">
        <f t="shared" si="15"/>
        <v>2</v>
      </c>
    </row>
    <row r="278" spans="1:8" x14ac:dyDescent="0.25">
      <c r="A278">
        <v>9</v>
      </c>
      <c r="B278">
        <v>4</v>
      </c>
      <c r="C278" s="11">
        <v>41674</v>
      </c>
      <c r="D278">
        <v>8</v>
      </c>
      <c r="E278">
        <f>VLOOKUP(B278,Sheet1!$H$6:$J$9,3,0)*D278</f>
        <v>640</v>
      </c>
      <c r="F278" t="str">
        <f>VLOOKUP(A278,Sheet1!$C$6:$D$14,2,0)</f>
        <v>Felix</v>
      </c>
      <c r="G278" t="str">
        <f>VLOOKUP(B278,Sheet1!$H$6:$J$9,2,0)</f>
        <v>informace</v>
      </c>
      <c r="H278">
        <f t="shared" si="15"/>
        <v>2</v>
      </c>
    </row>
    <row r="279" spans="1:8" x14ac:dyDescent="0.25">
      <c r="A279">
        <v>2</v>
      </c>
      <c r="B279">
        <v>4</v>
      </c>
      <c r="C279" s="11">
        <v>41674</v>
      </c>
      <c r="D279">
        <v>6</v>
      </c>
      <c r="E279">
        <f>VLOOKUP(B279,Sheet1!$H$6:$J$9,3,0)*D279</f>
        <v>480</v>
      </c>
      <c r="F279" t="str">
        <f>VLOOKUP(A279,Sheet1!$C$6:$D$14,2,0)</f>
        <v>Jana</v>
      </c>
      <c r="G279" t="str">
        <f>VLOOKUP(B279,Sheet1!$H$6:$J$9,2,0)</f>
        <v>informace</v>
      </c>
      <c r="H279">
        <f t="shared" si="15"/>
        <v>2</v>
      </c>
    </row>
    <row r="280" spans="1:8" x14ac:dyDescent="0.25">
      <c r="A280">
        <v>6</v>
      </c>
      <c r="B280">
        <v>2</v>
      </c>
      <c r="C280" s="11">
        <v>41675</v>
      </c>
      <c r="D280">
        <v>6</v>
      </c>
      <c r="E280">
        <f>VLOOKUP(B280,Sheet1!$H$6:$J$9,3,0)*D280</f>
        <v>450</v>
      </c>
      <c r="F280" t="str">
        <f>VLOOKUP(A280,Sheet1!$C$6:$D$14,2,0)</f>
        <v>Tomáš</v>
      </c>
      <c r="G280" t="str">
        <f>VLOOKUP(B280,Sheet1!$H$6:$J$9,2,0)</f>
        <v>pokladna</v>
      </c>
      <c r="H280">
        <f t="shared" si="15"/>
        <v>2</v>
      </c>
    </row>
    <row r="281" spans="1:8" x14ac:dyDescent="0.25">
      <c r="A281">
        <v>8</v>
      </c>
      <c r="B281">
        <v>2</v>
      </c>
      <c r="C281" s="11">
        <v>41675</v>
      </c>
      <c r="D281">
        <v>5</v>
      </c>
      <c r="E281">
        <f>VLOOKUP(B281,Sheet1!$H$6:$J$9,3,0)*D281</f>
        <v>375</v>
      </c>
      <c r="F281" t="str">
        <f>VLOOKUP(A281,Sheet1!$C$6:$D$14,2,0)</f>
        <v>Kristýna</v>
      </c>
      <c r="G281" t="str">
        <f>VLOOKUP(B281,Sheet1!$H$6:$J$9,2,0)</f>
        <v>pokladna</v>
      </c>
      <c r="H281">
        <f t="shared" si="15"/>
        <v>2</v>
      </c>
    </row>
    <row r="282" spans="1:8" x14ac:dyDescent="0.25">
      <c r="A282">
        <v>9</v>
      </c>
      <c r="B282">
        <v>3</v>
      </c>
      <c r="C282" s="11">
        <v>41675</v>
      </c>
      <c r="D282">
        <v>5</v>
      </c>
      <c r="E282">
        <f>VLOOKUP(B282,Sheet1!$H$6:$J$9,3,0)*D282</f>
        <v>350</v>
      </c>
      <c r="F282" t="str">
        <f>VLOOKUP(A282,Sheet1!$C$6:$D$14,2,0)</f>
        <v>Felix</v>
      </c>
      <c r="G282" t="str">
        <f>VLOOKUP(B282,Sheet1!$H$6:$J$9,2,0)</f>
        <v>prodejna</v>
      </c>
      <c r="H282">
        <f t="shared" si="15"/>
        <v>2</v>
      </c>
    </row>
    <row r="283" spans="1:8" x14ac:dyDescent="0.25">
      <c r="A283">
        <v>9</v>
      </c>
      <c r="B283">
        <v>3</v>
      </c>
      <c r="C283" s="11">
        <v>41675</v>
      </c>
      <c r="D283">
        <v>6</v>
      </c>
      <c r="E283">
        <f>VLOOKUP(B283,Sheet1!$H$6:$J$9,3,0)*D283</f>
        <v>420</v>
      </c>
      <c r="F283" t="str">
        <f>VLOOKUP(A283,Sheet1!$C$6:$D$14,2,0)</f>
        <v>Felix</v>
      </c>
      <c r="G283" t="str">
        <f>VLOOKUP(B283,Sheet1!$H$6:$J$9,2,0)</f>
        <v>prodejna</v>
      </c>
      <c r="H283">
        <f t="shared" si="15"/>
        <v>2</v>
      </c>
    </row>
    <row r="284" spans="1:8" x14ac:dyDescent="0.25">
      <c r="A284">
        <v>4</v>
      </c>
      <c r="B284">
        <v>2</v>
      </c>
      <c r="C284" s="11">
        <v>41675</v>
      </c>
      <c r="D284">
        <v>6</v>
      </c>
      <c r="E284">
        <f>VLOOKUP(B284,Sheet1!$H$6:$J$9,3,0)*D284</f>
        <v>450</v>
      </c>
      <c r="F284" t="str">
        <f>VLOOKUP(A284,Sheet1!$C$6:$D$14,2,0)</f>
        <v>Honza</v>
      </c>
      <c r="G284" t="str">
        <f>VLOOKUP(B284,Sheet1!$H$6:$J$9,2,0)</f>
        <v>pokladna</v>
      </c>
      <c r="H284">
        <f t="shared" si="15"/>
        <v>2</v>
      </c>
    </row>
    <row r="285" spans="1:8" x14ac:dyDescent="0.25">
      <c r="A285">
        <v>5</v>
      </c>
      <c r="B285">
        <v>1</v>
      </c>
      <c r="C285" s="11">
        <v>41676</v>
      </c>
      <c r="D285">
        <v>7</v>
      </c>
      <c r="E285">
        <f>VLOOKUP(B285,Sheet1!$H$6:$J$9,3,0)*D285</f>
        <v>420</v>
      </c>
      <c r="F285" t="str">
        <f>VLOOKUP(A285,Sheet1!$C$6:$D$14,2,0)</f>
        <v>Karolína</v>
      </c>
      <c r="G285" t="str">
        <f>VLOOKUP(B285,Sheet1!$H$6:$J$9,2,0)</f>
        <v>Sklad</v>
      </c>
      <c r="H285">
        <f t="shared" si="15"/>
        <v>2</v>
      </c>
    </row>
    <row r="286" spans="1:8" x14ac:dyDescent="0.25">
      <c r="A286">
        <v>2</v>
      </c>
      <c r="B286">
        <v>3</v>
      </c>
      <c r="C286" s="11">
        <v>41676</v>
      </c>
      <c r="D286">
        <v>8</v>
      </c>
      <c r="E286">
        <f>VLOOKUP(B286,Sheet1!$H$6:$J$9,3,0)*D286</f>
        <v>560</v>
      </c>
      <c r="F286" t="str">
        <f>VLOOKUP(A286,Sheet1!$C$6:$D$14,2,0)</f>
        <v>Jana</v>
      </c>
      <c r="G286" t="str">
        <f>VLOOKUP(B286,Sheet1!$H$6:$J$9,2,0)</f>
        <v>prodejna</v>
      </c>
      <c r="H286">
        <f t="shared" si="15"/>
        <v>2</v>
      </c>
    </row>
    <row r="287" spans="1:8" x14ac:dyDescent="0.25">
      <c r="A287">
        <v>3</v>
      </c>
      <c r="B287">
        <v>3</v>
      </c>
      <c r="C287" s="11">
        <v>41676</v>
      </c>
      <c r="D287">
        <v>8</v>
      </c>
      <c r="E287">
        <f>VLOOKUP(B287,Sheet1!$H$6:$J$9,3,0)*D287</f>
        <v>560</v>
      </c>
      <c r="F287" t="str">
        <f>VLOOKUP(A287,Sheet1!$C$6:$D$14,2,0)</f>
        <v>Karel</v>
      </c>
      <c r="G287" t="str">
        <f>VLOOKUP(B287,Sheet1!$H$6:$J$9,2,0)</f>
        <v>prodejna</v>
      </c>
      <c r="H287">
        <f t="shared" si="15"/>
        <v>2</v>
      </c>
    </row>
    <row r="288" spans="1:8" x14ac:dyDescent="0.25">
      <c r="A288">
        <v>5</v>
      </c>
      <c r="B288">
        <v>3</v>
      </c>
      <c r="C288" s="11">
        <v>41676</v>
      </c>
      <c r="D288">
        <v>7</v>
      </c>
      <c r="E288">
        <f>VLOOKUP(B288,Sheet1!$H$6:$J$9,3,0)*D288</f>
        <v>490</v>
      </c>
      <c r="F288" t="str">
        <f>VLOOKUP(A288,Sheet1!$C$6:$D$14,2,0)</f>
        <v>Karolína</v>
      </c>
      <c r="G288" t="str">
        <f>VLOOKUP(B288,Sheet1!$H$6:$J$9,2,0)</f>
        <v>prodejna</v>
      </c>
      <c r="H288">
        <f t="shared" si="15"/>
        <v>2</v>
      </c>
    </row>
    <row r="289" spans="1:8" x14ac:dyDescent="0.25">
      <c r="A289">
        <v>3</v>
      </c>
      <c r="B289">
        <v>1</v>
      </c>
      <c r="C289" s="11">
        <v>41676</v>
      </c>
      <c r="D289">
        <v>7</v>
      </c>
      <c r="E289">
        <f>VLOOKUP(B289,Sheet1!$H$6:$J$9,3,0)*D289</f>
        <v>420</v>
      </c>
      <c r="F289" t="str">
        <f>VLOOKUP(A289,Sheet1!$C$6:$D$14,2,0)</f>
        <v>Karel</v>
      </c>
      <c r="G289" t="str">
        <f>VLOOKUP(B289,Sheet1!$H$6:$J$9,2,0)</f>
        <v>Sklad</v>
      </c>
      <c r="H289">
        <f t="shared" si="15"/>
        <v>2</v>
      </c>
    </row>
    <row r="290" spans="1:8" x14ac:dyDescent="0.25">
      <c r="A290">
        <v>7</v>
      </c>
      <c r="B290">
        <v>2</v>
      </c>
      <c r="C290" s="11">
        <v>41676</v>
      </c>
      <c r="D290">
        <v>7</v>
      </c>
      <c r="E290">
        <f>VLOOKUP(B290,Sheet1!$H$6:$J$9,3,0)*D290</f>
        <v>525</v>
      </c>
      <c r="F290" t="str">
        <f>VLOOKUP(A290,Sheet1!$C$6:$D$14,2,0)</f>
        <v>Dominika</v>
      </c>
      <c r="G290" t="str">
        <f>VLOOKUP(B290,Sheet1!$H$6:$J$9,2,0)</f>
        <v>pokladna</v>
      </c>
      <c r="H290">
        <f t="shared" si="15"/>
        <v>2</v>
      </c>
    </row>
    <row r="291" spans="1:8" x14ac:dyDescent="0.25">
      <c r="A291">
        <v>1</v>
      </c>
      <c r="B291">
        <v>1</v>
      </c>
      <c r="C291" s="11">
        <v>41677</v>
      </c>
      <c r="D291">
        <v>6</v>
      </c>
      <c r="E291">
        <f>VLOOKUP(B291,Sheet1!$H$6:$J$9,3,0)*D291</f>
        <v>360</v>
      </c>
      <c r="F291" t="str">
        <f>VLOOKUP(A291,Sheet1!$C$6:$D$14,2,0)</f>
        <v>Michal</v>
      </c>
      <c r="G291" t="str">
        <f>VLOOKUP(B291,Sheet1!$H$6:$J$9,2,0)</f>
        <v>Sklad</v>
      </c>
      <c r="H291">
        <f t="shared" si="15"/>
        <v>2</v>
      </c>
    </row>
    <row r="292" spans="1:8" x14ac:dyDescent="0.25">
      <c r="A292">
        <v>3</v>
      </c>
      <c r="B292">
        <v>3</v>
      </c>
      <c r="C292" s="11">
        <v>41677</v>
      </c>
      <c r="D292">
        <v>6</v>
      </c>
      <c r="E292">
        <f>VLOOKUP(B292,Sheet1!$H$6:$J$9,3,0)*D292</f>
        <v>420</v>
      </c>
      <c r="F292" t="str">
        <f>VLOOKUP(A292,Sheet1!$C$6:$D$14,2,0)</f>
        <v>Karel</v>
      </c>
      <c r="G292" t="str">
        <f>VLOOKUP(B292,Sheet1!$H$6:$J$9,2,0)</f>
        <v>prodejna</v>
      </c>
      <c r="H292">
        <f t="shared" si="15"/>
        <v>2</v>
      </c>
    </row>
    <row r="293" spans="1:8" x14ac:dyDescent="0.25">
      <c r="A293">
        <v>3</v>
      </c>
      <c r="B293">
        <v>4</v>
      </c>
      <c r="C293" s="11">
        <v>41677</v>
      </c>
      <c r="D293">
        <v>5</v>
      </c>
      <c r="E293">
        <f>VLOOKUP(B293,Sheet1!$H$6:$J$9,3,0)*D293</f>
        <v>400</v>
      </c>
      <c r="F293" t="str">
        <f>VLOOKUP(A293,Sheet1!$C$6:$D$14,2,0)</f>
        <v>Karel</v>
      </c>
      <c r="G293" t="str">
        <f>VLOOKUP(B293,Sheet1!$H$6:$J$9,2,0)</f>
        <v>informace</v>
      </c>
      <c r="H293">
        <f t="shared" si="15"/>
        <v>2</v>
      </c>
    </row>
    <row r="294" spans="1:8" x14ac:dyDescent="0.25">
      <c r="A294">
        <v>9</v>
      </c>
      <c r="B294">
        <v>2</v>
      </c>
      <c r="C294" s="11">
        <v>41677</v>
      </c>
      <c r="D294">
        <v>7</v>
      </c>
      <c r="E294">
        <f>VLOOKUP(B294,Sheet1!$H$6:$J$9,3,0)*D294</f>
        <v>525</v>
      </c>
      <c r="F294" t="str">
        <f>VLOOKUP(A294,Sheet1!$C$6:$D$14,2,0)</f>
        <v>Felix</v>
      </c>
      <c r="G294" t="str">
        <f>VLOOKUP(B294,Sheet1!$H$6:$J$9,2,0)</f>
        <v>pokladna</v>
      </c>
      <c r="H294">
        <f t="shared" si="15"/>
        <v>2</v>
      </c>
    </row>
    <row r="295" spans="1:8" x14ac:dyDescent="0.25">
      <c r="A295">
        <v>8</v>
      </c>
      <c r="B295">
        <v>4</v>
      </c>
      <c r="C295" s="11">
        <v>41677</v>
      </c>
      <c r="D295">
        <v>6</v>
      </c>
      <c r="E295">
        <f>VLOOKUP(B295,Sheet1!$H$6:$J$9,3,0)*D295</f>
        <v>480</v>
      </c>
      <c r="F295" t="str">
        <f>VLOOKUP(A295,Sheet1!$C$6:$D$14,2,0)</f>
        <v>Kristýna</v>
      </c>
      <c r="G295" t="str">
        <f>VLOOKUP(B295,Sheet1!$H$6:$J$9,2,0)</f>
        <v>informace</v>
      </c>
      <c r="H295">
        <f t="shared" si="15"/>
        <v>2</v>
      </c>
    </row>
    <row r="296" spans="1:8" x14ac:dyDescent="0.25">
      <c r="A296">
        <v>1</v>
      </c>
      <c r="B296">
        <v>1</v>
      </c>
      <c r="C296" s="11">
        <v>41677</v>
      </c>
      <c r="D296">
        <v>5</v>
      </c>
      <c r="E296">
        <f>VLOOKUP(B296,Sheet1!$H$6:$J$9,3,0)*D296</f>
        <v>300</v>
      </c>
      <c r="F296" t="str">
        <f>VLOOKUP(A296,Sheet1!$C$6:$D$14,2,0)</f>
        <v>Michal</v>
      </c>
      <c r="G296" t="str">
        <f>VLOOKUP(B296,Sheet1!$H$6:$J$9,2,0)</f>
        <v>Sklad</v>
      </c>
      <c r="H296">
        <f t="shared" si="15"/>
        <v>2</v>
      </c>
    </row>
    <row r="297" spans="1:8" x14ac:dyDescent="0.25">
      <c r="A297">
        <v>6</v>
      </c>
      <c r="B297">
        <v>3</v>
      </c>
      <c r="C297" s="11">
        <v>41677</v>
      </c>
      <c r="D297">
        <v>5</v>
      </c>
      <c r="E297">
        <f>VLOOKUP(B297,Sheet1!$H$6:$J$9,3,0)*D297</f>
        <v>350</v>
      </c>
      <c r="F297" t="str">
        <f>VLOOKUP(A297,Sheet1!$C$6:$D$14,2,0)</f>
        <v>Tomáš</v>
      </c>
      <c r="G297" t="str">
        <f>VLOOKUP(B297,Sheet1!$H$6:$J$9,2,0)</f>
        <v>prodejna</v>
      </c>
      <c r="H297">
        <f t="shared" si="15"/>
        <v>2</v>
      </c>
    </row>
    <row r="298" spans="1:8" x14ac:dyDescent="0.25">
      <c r="A298">
        <v>6</v>
      </c>
      <c r="B298">
        <v>4</v>
      </c>
      <c r="C298" s="11">
        <v>41678</v>
      </c>
      <c r="D298">
        <v>6</v>
      </c>
      <c r="E298">
        <f>VLOOKUP(B298,Sheet1!$H$6:$J$9,3,0)*D298</f>
        <v>480</v>
      </c>
      <c r="F298" t="str">
        <f>VLOOKUP(A298,Sheet1!$C$6:$D$14,2,0)</f>
        <v>Tomáš</v>
      </c>
      <c r="G298" t="str">
        <f>VLOOKUP(B298,Sheet1!$H$6:$J$9,2,0)</f>
        <v>informace</v>
      </c>
      <c r="H298">
        <f t="shared" si="15"/>
        <v>2</v>
      </c>
    </row>
    <row r="299" spans="1:8" x14ac:dyDescent="0.25">
      <c r="A299">
        <v>3</v>
      </c>
      <c r="B299">
        <v>3</v>
      </c>
      <c r="C299" s="11">
        <v>41678</v>
      </c>
      <c r="D299">
        <v>7</v>
      </c>
      <c r="E299">
        <f>VLOOKUP(B299,Sheet1!$H$6:$J$9,3,0)*D299</f>
        <v>490</v>
      </c>
      <c r="F299" t="str">
        <f>VLOOKUP(A299,Sheet1!$C$6:$D$14,2,0)</f>
        <v>Karel</v>
      </c>
      <c r="G299" t="str">
        <f>VLOOKUP(B299,Sheet1!$H$6:$J$9,2,0)</f>
        <v>prodejna</v>
      </c>
      <c r="H299">
        <f t="shared" si="15"/>
        <v>2</v>
      </c>
    </row>
    <row r="300" spans="1:8" x14ac:dyDescent="0.25">
      <c r="A300">
        <v>7</v>
      </c>
      <c r="B300">
        <v>1</v>
      </c>
      <c r="C300" s="11">
        <v>41678</v>
      </c>
      <c r="D300">
        <v>7</v>
      </c>
      <c r="E300">
        <f>VLOOKUP(B300,Sheet1!$H$6:$J$9,3,0)*D300</f>
        <v>420</v>
      </c>
      <c r="F300" t="str">
        <f>VLOOKUP(A300,Sheet1!$C$6:$D$14,2,0)</f>
        <v>Dominika</v>
      </c>
      <c r="G300" t="str">
        <f>VLOOKUP(B300,Sheet1!$H$6:$J$9,2,0)</f>
        <v>Sklad</v>
      </c>
      <c r="H300">
        <f t="shared" si="15"/>
        <v>2</v>
      </c>
    </row>
    <row r="301" spans="1:8" x14ac:dyDescent="0.25">
      <c r="A301">
        <v>7</v>
      </c>
      <c r="B301">
        <v>3</v>
      </c>
      <c r="C301" s="11">
        <v>41678</v>
      </c>
      <c r="D301">
        <v>7</v>
      </c>
      <c r="E301">
        <f>VLOOKUP(B301,Sheet1!$H$6:$J$9,3,0)*D301</f>
        <v>490</v>
      </c>
      <c r="F301" t="str">
        <f>VLOOKUP(A301,Sheet1!$C$6:$D$14,2,0)</f>
        <v>Dominika</v>
      </c>
      <c r="G301" t="str">
        <f>VLOOKUP(B301,Sheet1!$H$6:$J$9,2,0)</f>
        <v>prodejna</v>
      </c>
      <c r="H301">
        <f t="shared" si="15"/>
        <v>2</v>
      </c>
    </row>
    <row r="302" spans="1:8" x14ac:dyDescent="0.25">
      <c r="A302">
        <v>6</v>
      </c>
      <c r="B302">
        <v>3</v>
      </c>
      <c r="C302" s="11">
        <v>41678</v>
      </c>
      <c r="D302">
        <v>7</v>
      </c>
      <c r="E302">
        <f>VLOOKUP(B302,Sheet1!$H$6:$J$9,3,0)*D302</f>
        <v>490</v>
      </c>
      <c r="F302" t="str">
        <f>VLOOKUP(A302,Sheet1!$C$6:$D$14,2,0)</f>
        <v>Tomáš</v>
      </c>
      <c r="G302" t="str">
        <f>VLOOKUP(B302,Sheet1!$H$6:$J$9,2,0)</f>
        <v>prodejna</v>
      </c>
      <c r="H302">
        <f t="shared" si="15"/>
        <v>2</v>
      </c>
    </row>
    <row r="303" spans="1:8" x14ac:dyDescent="0.25">
      <c r="A303">
        <v>1</v>
      </c>
      <c r="B303">
        <v>1</v>
      </c>
      <c r="C303" s="11">
        <v>41678</v>
      </c>
      <c r="D303">
        <v>8</v>
      </c>
      <c r="E303">
        <f>VLOOKUP(B303,Sheet1!$H$6:$J$9,3,0)*D303</f>
        <v>480</v>
      </c>
      <c r="F303" t="str">
        <f>VLOOKUP(A303,Sheet1!$C$6:$D$14,2,0)</f>
        <v>Michal</v>
      </c>
      <c r="G303" t="str">
        <f>VLOOKUP(B303,Sheet1!$H$6:$J$9,2,0)</f>
        <v>Sklad</v>
      </c>
      <c r="H303">
        <f t="shared" si="15"/>
        <v>2</v>
      </c>
    </row>
    <row r="304" spans="1:8" x14ac:dyDescent="0.25">
      <c r="A304">
        <v>7</v>
      </c>
      <c r="B304">
        <v>1</v>
      </c>
      <c r="C304" s="11">
        <v>41679</v>
      </c>
      <c r="D304">
        <v>8</v>
      </c>
      <c r="E304">
        <f>VLOOKUP(B304,Sheet1!$H$6:$J$9,3,0)*D304</f>
        <v>480</v>
      </c>
      <c r="F304" t="str">
        <f>VLOOKUP(A304,Sheet1!$C$6:$D$14,2,0)</f>
        <v>Dominika</v>
      </c>
      <c r="G304" t="str">
        <f>VLOOKUP(B304,Sheet1!$H$6:$J$9,2,0)</f>
        <v>Sklad</v>
      </c>
      <c r="H304">
        <f t="shared" si="15"/>
        <v>2</v>
      </c>
    </row>
    <row r="305" spans="1:8" x14ac:dyDescent="0.25">
      <c r="A305">
        <v>4</v>
      </c>
      <c r="B305">
        <v>1</v>
      </c>
      <c r="C305" s="11">
        <v>41679</v>
      </c>
      <c r="D305">
        <v>7</v>
      </c>
      <c r="E305">
        <f>VLOOKUP(B305,Sheet1!$H$6:$J$9,3,0)*D305</f>
        <v>420</v>
      </c>
      <c r="F305" t="str">
        <f>VLOOKUP(A305,Sheet1!$C$6:$D$14,2,0)</f>
        <v>Honza</v>
      </c>
      <c r="G305" t="str">
        <f>VLOOKUP(B305,Sheet1!$H$6:$J$9,2,0)</f>
        <v>Sklad</v>
      </c>
      <c r="H305">
        <f t="shared" si="15"/>
        <v>2</v>
      </c>
    </row>
    <row r="306" spans="1:8" x14ac:dyDescent="0.25">
      <c r="A306">
        <v>3</v>
      </c>
      <c r="B306">
        <v>2</v>
      </c>
      <c r="C306" s="11">
        <v>41679</v>
      </c>
      <c r="D306">
        <v>6</v>
      </c>
      <c r="E306">
        <f>VLOOKUP(B306,Sheet1!$H$6:$J$9,3,0)*D306</f>
        <v>450</v>
      </c>
      <c r="F306" t="str">
        <f>VLOOKUP(A306,Sheet1!$C$6:$D$14,2,0)</f>
        <v>Karel</v>
      </c>
      <c r="G306" t="str">
        <f>VLOOKUP(B306,Sheet1!$H$6:$J$9,2,0)</f>
        <v>pokladna</v>
      </c>
      <c r="H306">
        <f t="shared" si="15"/>
        <v>2</v>
      </c>
    </row>
    <row r="307" spans="1:8" x14ac:dyDescent="0.25">
      <c r="A307">
        <v>8</v>
      </c>
      <c r="B307">
        <v>3</v>
      </c>
      <c r="C307" s="11">
        <v>41679</v>
      </c>
      <c r="D307">
        <v>5</v>
      </c>
      <c r="E307">
        <f>VLOOKUP(B307,Sheet1!$H$6:$J$9,3,0)*D307</f>
        <v>350</v>
      </c>
      <c r="F307" t="str">
        <f>VLOOKUP(A307,Sheet1!$C$6:$D$14,2,0)</f>
        <v>Kristýna</v>
      </c>
      <c r="G307" t="str">
        <f>VLOOKUP(B307,Sheet1!$H$6:$J$9,2,0)</f>
        <v>prodejna</v>
      </c>
      <c r="H307">
        <f t="shared" si="15"/>
        <v>2</v>
      </c>
    </row>
    <row r="308" spans="1:8" x14ac:dyDescent="0.25">
      <c r="A308">
        <v>4</v>
      </c>
      <c r="B308">
        <v>1</v>
      </c>
      <c r="C308" s="11">
        <v>41679</v>
      </c>
      <c r="D308">
        <v>6</v>
      </c>
      <c r="E308">
        <f>VLOOKUP(B308,Sheet1!$H$6:$J$9,3,0)*D308</f>
        <v>360</v>
      </c>
      <c r="F308" t="str">
        <f>VLOOKUP(A308,Sheet1!$C$6:$D$14,2,0)</f>
        <v>Honza</v>
      </c>
      <c r="G308" t="str">
        <f>VLOOKUP(B308,Sheet1!$H$6:$J$9,2,0)</f>
        <v>Sklad</v>
      </c>
      <c r="H308">
        <f t="shared" si="15"/>
        <v>2</v>
      </c>
    </row>
    <row r="309" spans="1:8" x14ac:dyDescent="0.25">
      <c r="A309">
        <v>8</v>
      </c>
      <c r="B309">
        <v>3</v>
      </c>
      <c r="C309" s="11">
        <v>41679</v>
      </c>
      <c r="D309">
        <v>4</v>
      </c>
      <c r="E309">
        <f>VLOOKUP(B309,Sheet1!$H$6:$J$9,3,0)*D309</f>
        <v>280</v>
      </c>
      <c r="F309" t="str">
        <f>VLOOKUP(A309,Sheet1!$C$6:$D$14,2,0)</f>
        <v>Kristýna</v>
      </c>
      <c r="G309" t="str">
        <f>VLOOKUP(B309,Sheet1!$H$6:$J$9,2,0)</f>
        <v>prodejna</v>
      </c>
      <c r="H309">
        <f t="shared" si="15"/>
        <v>2</v>
      </c>
    </row>
    <row r="310" spans="1:8" x14ac:dyDescent="0.25">
      <c r="A310">
        <v>9</v>
      </c>
      <c r="B310">
        <v>4</v>
      </c>
      <c r="C310" s="11">
        <v>41679</v>
      </c>
      <c r="D310">
        <v>7</v>
      </c>
      <c r="E310">
        <f>VLOOKUP(B310,Sheet1!$H$6:$J$9,3,0)*D310</f>
        <v>560</v>
      </c>
      <c r="F310" t="str">
        <f>VLOOKUP(A310,Sheet1!$C$6:$D$14,2,0)</f>
        <v>Felix</v>
      </c>
      <c r="G310" t="str">
        <f>VLOOKUP(B310,Sheet1!$H$6:$J$9,2,0)</f>
        <v>informace</v>
      </c>
      <c r="H310">
        <f t="shared" si="15"/>
        <v>2</v>
      </c>
    </row>
    <row r="311" spans="1:8" x14ac:dyDescent="0.25">
      <c r="A311">
        <v>3</v>
      </c>
      <c r="B311">
        <v>2</v>
      </c>
      <c r="C311" s="11">
        <v>41679</v>
      </c>
      <c r="D311">
        <v>5</v>
      </c>
      <c r="E311">
        <f>VLOOKUP(B311,Sheet1!$H$6:$J$9,3,0)*D311</f>
        <v>375</v>
      </c>
      <c r="F311" t="str">
        <f>VLOOKUP(A311,Sheet1!$C$6:$D$14,2,0)</f>
        <v>Karel</v>
      </c>
      <c r="G311" t="str">
        <f>VLOOKUP(B311,Sheet1!$H$6:$J$9,2,0)</f>
        <v>pokladna</v>
      </c>
      <c r="H311">
        <f t="shared" si="15"/>
        <v>2</v>
      </c>
    </row>
    <row r="312" spans="1:8" x14ac:dyDescent="0.25">
      <c r="A312">
        <v>5</v>
      </c>
      <c r="B312">
        <v>1</v>
      </c>
      <c r="C312" s="11">
        <v>41680</v>
      </c>
      <c r="D312">
        <v>6</v>
      </c>
      <c r="E312">
        <f>VLOOKUP(B312,Sheet1!$H$6:$J$9,3,0)*D312</f>
        <v>360</v>
      </c>
      <c r="F312" t="str">
        <f>VLOOKUP(A312,Sheet1!$C$6:$D$14,2,0)</f>
        <v>Karolína</v>
      </c>
      <c r="G312" t="str">
        <f>VLOOKUP(B312,Sheet1!$H$6:$J$9,2,0)</f>
        <v>Sklad</v>
      </c>
      <c r="H312">
        <f t="shared" si="15"/>
        <v>2</v>
      </c>
    </row>
    <row r="313" spans="1:8" x14ac:dyDescent="0.25">
      <c r="A313">
        <v>9</v>
      </c>
      <c r="B313">
        <v>3</v>
      </c>
      <c r="C313" s="11">
        <v>41680</v>
      </c>
      <c r="D313">
        <v>8</v>
      </c>
      <c r="E313">
        <f>VLOOKUP(B313,Sheet1!$H$6:$J$9,3,0)*D313</f>
        <v>560</v>
      </c>
      <c r="F313" t="str">
        <f>VLOOKUP(A313,Sheet1!$C$6:$D$14,2,0)</f>
        <v>Felix</v>
      </c>
      <c r="G313" t="str">
        <f>VLOOKUP(B313,Sheet1!$H$6:$J$9,2,0)</f>
        <v>prodejna</v>
      </c>
      <c r="H313">
        <f t="shared" si="15"/>
        <v>2</v>
      </c>
    </row>
    <row r="314" spans="1:8" x14ac:dyDescent="0.25">
      <c r="A314">
        <v>7</v>
      </c>
      <c r="B314">
        <v>2</v>
      </c>
      <c r="C314" s="11">
        <v>41680</v>
      </c>
      <c r="D314">
        <v>4</v>
      </c>
      <c r="E314">
        <f>VLOOKUP(B314,Sheet1!$H$6:$J$9,3,0)*D314</f>
        <v>300</v>
      </c>
      <c r="F314" t="str">
        <f>VLOOKUP(A314,Sheet1!$C$6:$D$14,2,0)</f>
        <v>Dominika</v>
      </c>
      <c r="G314" t="str">
        <f>VLOOKUP(B314,Sheet1!$H$6:$J$9,2,0)</f>
        <v>pokladna</v>
      </c>
      <c r="H314">
        <f t="shared" si="15"/>
        <v>2</v>
      </c>
    </row>
    <row r="315" spans="1:8" x14ac:dyDescent="0.25">
      <c r="A315">
        <v>2</v>
      </c>
      <c r="B315">
        <v>4</v>
      </c>
      <c r="C315" s="11">
        <v>41680</v>
      </c>
      <c r="D315">
        <v>5</v>
      </c>
      <c r="E315">
        <f>VLOOKUP(B315,Sheet1!$H$6:$J$9,3,0)*D315</f>
        <v>400</v>
      </c>
      <c r="F315" t="str">
        <f>VLOOKUP(A315,Sheet1!$C$6:$D$14,2,0)</f>
        <v>Jana</v>
      </c>
      <c r="G315" t="str">
        <f>VLOOKUP(B315,Sheet1!$H$6:$J$9,2,0)</f>
        <v>informace</v>
      </c>
      <c r="H315">
        <f t="shared" si="15"/>
        <v>2</v>
      </c>
    </row>
    <row r="316" spans="1:8" x14ac:dyDescent="0.25">
      <c r="A316">
        <v>1</v>
      </c>
      <c r="B316">
        <v>3</v>
      </c>
      <c r="C316" s="11">
        <v>41680</v>
      </c>
      <c r="D316">
        <v>5</v>
      </c>
      <c r="E316">
        <f>VLOOKUP(B316,Sheet1!$H$6:$J$9,3,0)*D316</f>
        <v>350</v>
      </c>
      <c r="F316" t="str">
        <f>VLOOKUP(A316,Sheet1!$C$6:$D$14,2,0)</f>
        <v>Michal</v>
      </c>
      <c r="G316" t="str">
        <f>VLOOKUP(B316,Sheet1!$H$6:$J$9,2,0)</f>
        <v>prodejna</v>
      </c>
      <c r="H316">
        <f t="shared" si="15"/>
        <v>2</v>
      </c>
    </row>
    <row r="317" spans="1:8" x14ac:dyDescent="0.25">
      <c r="A317">
        <v>4</v>
      </c>
      <c r="B317">
        <v>1</v>
      </c>
      <c r="C317" s="11">
        <v>41680</v>
      </c>
      <c r="D317">
        <v>5</v>
      </c>
      <c r="E317">
        <f>VLOOKUP(B317,Sheet1!$H$6:$J$9,3,0)*D317</f>
        <v>300</v>
      </c>
      <c r="F317" t="str">
        <f>VLOOKUP(A317,Sheet1!$C$6:$D$14,2,0)</f>
        <v>Honza</v>
      </c>
      <c r="G317" t="str">
        <f>VLOOKUP(B317,Sheet1!$H$6:$J$9,2,0)</f>
        <v>Sklad</v>
      </c>
      <c r="H317">
        <f t="shared" si="15"/>
        <v>2</v>
      </c>
    </row>
    <row r="318" spans="1:8" x14ac:dyDescent="0.25">
      <c r="A318">
        <v>4</v>
      </c>
      <c r="B318">
        <v>1</v>
      </c>
      <c r="C318" s="11">
        <v>41680</v>
      </c>
      <c r="D318">
        <v>5</v>
      </c>
      <c r="E318">
        <f>VLOOKUP(B318,Sheet1!$H$6:$J$9,3,0)*D318</f>
        <v>300</v>
      </c>
      <c r="F318" t="str">
        <f>VLOOKUP(A318,Sheet1!$C$6:$D$14,2,0)</f>
        <v>Honza</v>
      </c>
      <c r="G318" t="str">
        <f>VLOOKUP(B318,Sheet1!$H$6:$J$9,2,0)</f>
        <v>Sklad</v>
      </c>
      <c r="H318">
        <f t="shared" si="15"/>
        <v>2</v>
      </c>
    </row>
    <row r="319" spans="1:8" x14ac:dyDescent="0.25">
      <c r="A319">
        <v>3</v>
      </c>
      <c r="B319">
        <v>1</v>
      </c>
      <c r="C319" s="11">
        <v>41680</v>
      </c>
      <c r="D319">
        <v>8</v>
      </c>
      <c r="E319">
        <f>VLOOKUP(B319,Sheet1!$H$6:$J$9,3,0)*D319</f>
        <v>480</v>
      </c>
      <c r="F319" t="str">
        <f>VLOOKUP(A319,Sheet1!$C$6:$D$14,2,0)</f>
        <v>Karel</v>
      </c>
      <c r="G319" t="str">
        <f>VLOOKUP(B319,Sheet1!$H$6:$J$9,2,0)</f>
        <v>Sklad</v>
      </c>
      <c r="H319">
        <f t="shared" si="15"/>
        <v>2</v>
      </c>
    </row>
    <row r="320" spans="1:8" x14ac:dyDescent="0.25">
      <c r="A320">
        <v>4</v>
      </c>
      <c r="B320">
        <v>1</v>
      </c>
      <c r="C320" s="11">
        <v>41680</v>
      </c>
      <c r="D320">
        <v>7</v>
      </c>
      <c r="E320">
        <f>VLOOKUP(B320,Sheet1!$H$6:$J$9,3,0)*D320</f>
        <v>420</v>
      </c>
      <c r="F320" t="str">
        <f>VLOOKUP(A320,Sheet1!$C$6:$D$14,2,0)</f>
        <v>Honza</v>
      </c>
      <c r="G320" t="str">
        <f>VLOOKUP(B320,Sheet1!$H$6:$J$9,2,0)</f>
        <v>Sklad</v>
      </c>
      <c r="H320">
        <f t="shared" si="15"/>
        <v>2</v>
      </c>
    </row>
    <row r="321" spans="1:8" x14ac:dyDescent="0.25">
      <c r="A321">
        <v>2</v>
      </c>
      <c r="B321">
        <v>3</v>
      </c>
      <c r="C321" s="11">
        <v>41681</v>
      </c>
      <c r="D321">
        <v>5</v>
      </c>
      <c r="E321">
        <f>VLOOKUP(B321,Sheet1!$H$6:$J$9,3,0)*D321</f>
        <v>350</v>
      </c>
      <c r="F321" t="str">
        <f>VLOOKUP(A321,Sheet1!$C$6:$D$14,2,0)</f>
        <v>Jana</v>
      </c>
      <c r="G321" t="str">
        <f>VLOOKUP(B321,Sheet1!$H$6:$J$9,2,0)</f>
        <v>prodejna</v>
      </c>
      <c r="H321">
        <f t="shared" si="15"/>
        <v>2</v>
      </c>
    </row>
    <row r="322" spans="1:8" x14ac:dyDescent="0.25">
      <c r="A322">
        <v>1</v>
      </c>
      <c r="B322">
        <v>1</v>
      </c>
      <c r="C322" s="11">
        <v>41681</v>
      </c>
      <c r="D322">
        <v>6</v>
      </c>
      <c r="E322">
        <f>VLOOKUP(B322,Sheet1!$H$6:$J$9,3,0)*D322</f>
        <v>360</v>
      </c>
      <c r="F322" t="str">
        <f>VLOOKUP(A322,Sheet1!$C$6:$D$14,2,0)</f>
        <v>Michal</v>
      </c>
      <c r="G322" t="str">
        <f>VLOOKUP(B322,Sheet1!$H$6:$J$9,2,0)</f>
        <v>Sklad</v>
      </c>
      <c r="H322">
        <f t="shared" si="15"/>
        <v>2</v>
      </c>
    </row>
    <row r="323" spans="1:8" x14ac:dyDescent="0.25">
      <c r="A323">
        <v>2</v>
      </c>
      <c r="B323">
        <v>1</v>
      </c>
      <c r="C323" s="11">
        <v>41681</v>
      </c>
      <c r="D323">
        <v>6</v>
      </c>
      <c r="E323">
        <f>VLOOKUP(B323,Sheet1!$H$6:$J$9,3,0)*D323</f>
        <v>360</v>
      </c>
      <c r="F323" t="str">
        <f>VLOOKUP(A323,Sheet1!$C$6:$D$14,2,0)</f>
        <v>Jana</v>
      </c>
      <c r="G323" t="str">
        <f>VLOOKUP(B323,Sheet1!$H$6:$J$9,2,0)</f>
        <v>Sklad</v>
      </c>
      <c r="H323">
        <f t="shared" ref="H323:H386" si="16">MONTH(C323)</f>
        <v>2</v>
      </c>
    </row>
    <row r="324" spans="1:8" x14ac:dyDescent="0.25">
      <c r="A324">
        <v>7</v>
      </c>
      <c r="B324">
        <v>3</v>
      </c>
      <c r="C324" s="11">
        <v>41681</v>
      </c>
      <c r="D324">
        <v>5</v>
      </c>
      <c r="E324">
        <f>VLOOKUP(B324,Sheet1!$H$6:$J$9,3,0)*D324</f>
        <v>350</v>
      </c>
      <c r="F324" t="str">
        <f>VLOOKUP(A324,Sheet1!$C$6:$D$14,2,0)</f>
        <v>Dominika</v>
      </c>
      <c r="G324" t="str">
        <f>VLOOKUP(B324,Sheet1!$H$6:$J$9,2,0)</f>
        <v>prodejna</v>
      </c>
      <c r="H324">
        <f t="shared" si="16"/>
        <v>2</v>
      </c>
    </row>
    <row r="325" spans="1:8" x14ac:dyDescent="0.25">
      <c r="A325">
        <v>8</v>
      </c>
      <c r="B325">
        <v>2</v>
      </c>
      <c r="C325" s="11">
        <v>41681</v>
      </c>
      <c r="D325">
        <v>7</v>
      </c>
      <c r="E325">
        <f>VLOOKUP(B325,Sheet1!$H$6:$J$9,3,0)*D325</f>
        <v>525</v>
      </c>
      <c r="F325" t="str">
        <f>VLOOKUP(A325,Sheet1!$C$6:$D$14,2,0)</f>
        <v>Kristýna</v>
      </c>
      <c r="G325" t="str">
        <f>VLOOKUP(B325,Sheet1!$H$6:$J$9,2,0)</f>
        <v>pokladna</v>
      </c>
      <c r="H325">
        <f t="shared" si="16"/>
        <v>2</v>
      </c>
    </row>
    <row r="326" spans="1:8" x14ac:dyDescent="0.25">
      <c r="A326">
        <v>2</v>
      </c>
      <c r="B326">
        <v>2</v>
      </c>
      <c r="C326" s="11">
        <v>41681</v>
      </c>
      <c r="D326">
        <v>5</v>
      </c>
      <c r="E326">
        <f>VLOOKUP(B326,Sheet1!$H$6:$J$9,3,0)*D326</f>
        <v>375</v>
      </c>
      <c r="F326" t="str">
        <f>VLOOKUP(A326,Sheet1!$C$6:$D$14,2,0)</f>
        <v>Jana</v>
      </c>
      <c r="G326" t="str">
        <f>VLOOKUP(B326,Sheet1!$H$6:$J$9,2,0)</f>
        <v>pokladna</v>
      </c>
      <c r="H326">
        <f t="shared" si="16"/>
        <v>2</v>
      </c>
    </row>
    <row r="327" spans="1:8" x14ac:dyDescent="0.25">
      <c r="A327">
        <v>9</v>
      </c>
      <c r="B327">
        <v>2</v>
      </c>
      <c r="C327" s="11">
        <v>41681</v>
      </c>
      <c r="D327">
        <v>4</v>
      </c>
      <c r="E327">
        <f>VLOOKUP(B327,Sheet1!$H$6:$J$9,3,0)*D327</f>
        <v>300</v>
      </c>
      <c r="F327" t="str">
        <f>VLOOKUP(A327,Sheet1!$C$6:$D$14,2,0)</f>
        <v>Felix</v>
      </c>
      <c r="G327" t="str">
        <f>VLOOKUP(B327,Sheet1!$H$6:$J$9,2,0)</f>
        <v>pokladna</v>
      </c>
      <c r="H327">
        <f t="shared" si="16"/>
        <v>2</v>
      </c>
    </row>
    <row r="328" spans="1:8" x14ac:dyDescent="0.25">
      <c r="A328">
        <v>1</v>
      </c>
      <c r="B328">
        <v>4</v>
      </c>
      <c r="C328" s="11">
        <v>41681</v>
      </c>
      <c r="D328">
        <v>7</v>
      </c>
      <c r="E328">
        <f>VLOOKUP(B328,Sheet1!$H$6:$J$9,3,0)*D328</f>
        <v>560</v>
      </c>
      <c r="F328" t="str">
        <f>VLOOKUP(A328,Sheet1!$C$6:$D$14,2,0)</f>
        <v>Michal</v>
      </c>
      <c r="G328" t="str">
        <f>VLOOKUP(B328,Sheet1!$H$6:$J$9,2,0)</f>
        <v>informace</v>
      </c>
      <c r="H328">
        <f t="shared" si="16"/>
        <v>2</v>
      </c>
    </row>
    <row r="329" spans="1:8" x14ac:dyDescent="0.25">
      <c r="A329">
        <v>7</v>
      </c>
      <c r="B329">
        <v>2</v>
      </c>
      <c r="C329" s="11">
        <v>41681</v>
      </c>
      <c r="D329">
        <v>4</v>
      </c>
      <c r="E329">
        <f>VLOOKUP(B329,Sheet1!$H$6:$J$9,3,0)*D329</f>
        <v>300</v>
      </c>
      <c r="F329" t="str">
        <f>VLOOKUP(A329,Sheet1!$C$6:$D$14,2,0)</f>
        <v>Dominika</v>
      </c>
      <c r="G329" t="str">
        <f>VLOOKUP(B329,Sheet1!$H$6:$J$9,2,0)</f>
        <v>pokladna</v>
      </c>
      <c r="H329">
        <f t="shared" si="16"/>
        <v>2</v>
      </c>
    </row>
    <row r="330" spans="1:8" x14ac:dyDescent="0.25">
      <c r="A330">
        <v>1</v>
      </c>
      <c r="B330">
        <v>2</v>
      </c>
      <c r="C330" s="11">
        <v>41681</v>
      </c>
      <c r="D330">
        <v>5</v>
      </c>
      <c r="E330">
        <f>VLOOKUP(B330,Sheet1!$H$6:$J$9,3,0)*D330</f>
        <v>375</v>
      </c>
      <c r="F330" t="str">
        <f>VLOOKUP(A330,Sheet1!$C$6:$D$14,2,0)</f>
        <v>Michal</v>
      </c>
      <c r="G330" t="str">
        <f>VLOOKUP(B330,Sheet1!$H$6:$J$9,2,0)</f>
        <v>pokladna</v>
      </c>
      <c r="H330">
        <f t="shared" si="16"/>
        <v>2</v>
      </c>
    </row>
    <row r="331" spans="1:8" x14ac:dyDescent="0.25">
      <c r="A331">
        <v>3</v>
      </c>
      <c r="B331">
        <v>3</v>
      </c>
      <c r="C331" s="11">
        <v>41681</v>
      </c>
      <c r="D331">
        <v>4</v>
      </c>
      <c r="E331">
        <f>VLOOKUP(B331,Sheet1!$H$6:$J$9,3,0)*D331</f>
        <v>280</v>
      </c>
      <c r="F331" t="str">
        <f>VLOOKUP(A331,Sheet1!$C$6:$D$14,2,0)</f>
        <v>Karel</v>
      </c>
      <c r="G331" t="str">
        <f>VLOOKUP(B331,Sheet1!$H$6:$J$9,2,0)</f>
        <v>prodejna</v>
      </c>
      <c r="H331">
        <f t="shared" si="16"/>
        <v>2</v>
      </c>
    </row>
    <row r="332" spans="1:8" x14ac:dyDescent="0.25">
      <c r="A332">
        <v>7</v>
      </c>
      <c r="B332">
        <v>4</v>
      </c>
      <c r="C332" s="11">
        <v>41681</v>
      </c>
      <c r="D332">
        <v>5</v>
      </c>
      <c r="E332">
        <f>VLOOKUP(B332,Sheet1!$H$6:$J$9,3,0)*D332</f>
        <v>400</v>
      </c>
      <c r="F332" t="str">
        <f>VLOOKUP(A332,Sheet1!$C$6:$D$14,2,0)</f>
        <v>Dominika</v>
      </c>
      <c r="G332" t="str">
        <f>VLOOKUP(B332,Sheet1!$H$6:$J$9,2,0)</f>
        <v>informace</v>
      </c>
      <c r="H332">
        <f t="shared" si="16"/>
        <v>2</v>
      </c>
    </row>
    <row r="333" spans="1:8" x14ac:dyDescent="0.25">
      <c r="A333">
        <v>3</v>
      </c>
      <c r="B333">
        <v>2</v>
      </c>
      <c r="C333" s="11">
        <v>41681</v>
      </c>
      <c r="D333">
        <v>6</v>
      </c>
      <c r="E333">
        <f>VLOOKUP(B333,Sheet1!$H$6:$J$9,3,0)*D333</f>
        <v>450</v>
      </c>
      <c r="F333" t="str">
        <f>VLOOKUP(A333,Sheet1!$C$6:$D$14,2,0)</f>
        <v>Karel</v>
      </c>
      <c r="G333" t="str">
        <f>VLOOKUP(B333,Sheet1!$H$6:$J$9,2,0)</f>
        <v>pokladna</v>
      </c>
      <c r="H333">
        <f t="shared" si="16"/>
        <v>2</v>
      </c>
    </row>
    <row r="334" spans="1:8" x14ac:dyDescent="0.25">
      <c r="A334">
        <v>5</v>
      </c>
      <c r="B334">
        <v>4</v>
      </c>
      <c r="C334" s="11">
        <v>41682</v>
      </c>
      <c r="D334">
        <v>6</v>
      </c>
      <c r="E334">
        <f>VLOOKUP(B334,Sheet1!$H$6:$J$9,3,0)*D334</f>
        <v>480</v>
      </c>
      <c r="F334" t="str">
        <f>VLOOKUP(A334,Sheet1!$C$6:$D$14,2,0)</f>
        <v>Karolína</v>
      </c>
      <c r="G334" t="str">
        <f>VLOOKUP(B334,Sheet1!$H$6:$J$9,2,0)</f>
        <v>informace</v>
      </c>
      <c r="H334">
        <f t="shared" si="16"/>
        <v>2</v>
      </c>
    </row>
    <row r="335" spans="1:8" x14ac:dyDescent="0.25">
      <c r="A335">
        <v>3</v>
      </c>
      <c r="B335">
        <v>2</v>
      </c>
      <c r="C335" s="11">
        <v>41682</v>
      </c>
      <c r="D335">
        <v>8</v>
      </c>
      <c r="E335">
        <f>VLOOKUP(B335,Sheet1!$H$6:$J$9,3,0)*D335</f>
        <v>600</v>
      </c>
      <c r="F335" t="str">
        <f>VLOOKUP(A335,Sheet1!$C$6:$D$14,2,0)</f>
        <v>Karel</v>
      </c>
      <c r="G335" t="str">
        <f>VLOOKUP(B335,Sheet1!$H$6:$J$9,2,0)</f>
        <v>pokladna</v>
      </c>
      <c r="H335">
        <f t="shared" si="16"/>
        <v>2</v>
      </c>
    </row>
    <row r="336" spans="1:8" x14ac:dyDescent="0.25">
      <c r="A336">
        <v>6</v>
      </c>
      <c r="B336">
        <v>4</v>
      </c>
      <c r="C336" s="11">
        <v>41682</v>
      </c>
      <c r="D336">
        <v>5</v>
      </c>
      <c r="E336">
        <f>VLOOKUP(B336,Sheet1!$H$6:$J$9,3,0)*D336</f>
        <v>400</v>
      </c>
      <c r="F336" t="str">
        <f>VLOOKUP(A336,Sheet1!$C$6:$D$14,2,0)</f>
        <v>Tomáš</v>
      </c>
      <c r="G336" t="str">
        <f>VLOOKUP(B336,Sheet1!$H$6:$J$9,2,0)</f>
        <v>informace</v>
      </c>
      <c r="H336">
        <f t="shared" si="16"/>
        <v>2</v>
      </c>
    </row>
    <row r="337" spans="1:8" x14ac:dyDescent="0.25">
      <c r="A337">
        <v>3</v>
      </c>
      <c r="B337">
        <v>1</v>
      </c>
      <c r="C337" s="11">
        <v>41682</v>
      </c>
      <c r="D337">
        <v>8</v>
      </c>
      <c r="E337">
        <f>VLOOKUP(B337,Sheet1!$H$6:$J$9,3,0)*D337</f>
        <v>480</v>
      </c>
      <c r="F337" t="str">
        <f>VLOOKUP(A337,Sheet1!$C$6:$D$14,2,0)</f>
        <v>Karel</v>
      </c>
      <c r="G337" t="str">
        <f>VLOOKUP(B337,Sheet1!$H$6:$J$9,2,0)</f>
        <v>Sklad</v>
      </c>
      <c r="H337">
        <f t="shared" si="16"/>
        <v>2</v>
      </c>
    </row>
    <row r="338" spans="1:8" x14ac:dyDescent="0.25">
      <c r="A338">
        <v>1</v>
      </c>
      <c r="B338">
        <v>3</v>
      </c>
      <c r="C338" s="11">
        <v>41682</v>
      </c>
      <c r="D338">
        <v>8</v>
      </c>
      <c r="E338">
        <f>VLOOKUP(B338,Sheet1!$H$6:$J$9,3,0)*D338</f>
        <v>560</v>
      </c>
      <c r="F338" t="str">
        <f>VLOOKUP(A338,Sheet1!$C$6:$D$14,2,0)</f>
        <v>Michal</v>
      </c>
      <c r="G338" t="str">
        <f>VLOOKUP(B338,Sheet1!$H$6:$J$9,2,0)</f>
        <v>prodejna</v>
      </c>
      <c r="H338">
        <f t="shared" si="16"/>
        <v>2</v>
      </c>
    </row>
    <row r="339" spans="1:8" x14ac:dyDescent="0.25">
      <c r="A339">
        <v>9</v>
      </c>
      <c r="B339">
        <v>2</v>
      </c>
      <c r="C339" s="11">
        <v>41682</v>
      </c>
      <c r="D339">
        <v>7</v>
      </c>
      <c r="E339">
        <f>VLOOKUP(B339,Sheet1!$H$6:$J$9,3,0)*D339</f>
        <v>525</v>
      </c>
      <c r="F339" t="str">
        <f>VLOOKUP(A339,Sheet1!$C$6:$D$14,2,0)</f>
        <v>Felix</v>
      </c>
      <c r="G339" t="str">
        <f>VLOOKUP(B339,Sheet1!$H$6:$J$9,2,0)</f>
        <v>pokladna</v>
      </c>
      <c r="H339">
        <f t="shared" si="16"/>
        <v>2</v>
      </c>
    </row>
    <row r="340" spans="1:8" x14ac:dyDescent="0.25">
      <c r="A340">
        <v>5</v>
      </c>
      <c r="B340">
        <v>1</v>
      </c>
      <c r="C340" s="11">
        <v>41683</v>
      </c>
      <c r="D340">
        <v>6</v>
      </c>
      <c r="E340">
        <f>VLOOKUP(B340,Sheet1!$H$6:$J$9,3,0)*D340</f>
        <v>360</v>
      </c>
      <c r="F340" t="str">
        <f>VLOOKUP(A340,Sheet1!$C$6:$D$14,2,0)</f>
        <v>Karolína</v>
      </c>
      <c r="G340" t="str">
        <f>VLOOKUP(B340,Sheet1!$H$6:$J$9,2,0)</f>
        <v>Sklad</v>
      </c>
      <c r="H340">
        <f t="shared" si="16"/>
        <v>2</v>
      </c>
    </row>
    <row r="341" spans="1:8" x14ac:dyDescent="0.25">
      <c r="A341">
        <v>4</v>
      </c>
      <c r="B341">
        <v>1</v>
      </c>
      <c r="C341" s="11">
        <v>41683</v>
      </c>
      <c r="D341">
        <v>5</v>
      </c>
      <c r="E341">
        <f>VLOOKUP(B341,Sheet1!$H$6:$J$9,3,0)*D341</f>
        <v>300</v>
      </c>
      <c r="F341" t="str">
        <f>VLOOKUP(A341,Sheet1!$C$6:$D$14,2,0)</f>
        <v>Honza</v>
      </c>
      <c r="G341" t="str">
        <f>VLOOKUP(B341,Sheet1!$H$6:$J$9,2,0)</f>
        <v>Sklad</v>
      </c>
      <c r="H341">
        <f t="shared" si="16"/>
        <v>2</v>
      </c>
    </row>
    <row r="342" spans="1:8" x14ac:dyDescent="0.25">
      <c r="A342">
        <v>5</v>
      </c>
      <c r="B342">
        <v>3</v>
      </c>
      <c r="C342" s="11">
        <v>41683</v>
      </c>
      <c r="D342">
        <v>7</v>
      </c>
      <c r="E342">
        <f>VLOOKUP(B342,Sheet1!$H$6:$J$9,3,0)*D342</f>
        <v>490</v>
      </c>
      <c r="F342" t="str">
        <f>VLOOKUP(A342,Sheet1!$C$6:$D$14,2,0)</f>
        <v>Karolína</v>
      </c>
      <c r="G342" t="str">
        <f>VLOOKUP(B342,Sheet1!$H$6:$J$9,2,0)</f>
        <v>prodejna</v>
      </c>
      <c r="H342">
        <f t="shared" si="16"/>
        <v>2</v>
      </c>
    </row>
    <row r="343" spans="1:8" x14ac:dyDescent="0.25">
      <c r="A343">
        <v>9</v>
      </c>
      <c r="B343">
        <v>3</v>
      </c>
      <c r="C343" s="11">
        <v>41683</v>
      </c>
      <c r="D343">
        <v>7</v>
      </c>
      <c r="E343">
        <f>VLOOKUP(B343,Sheet1!$H$6:$J$9,3,0)*D343</f>
        <v>490</v>
      </c>
      <c r="F343" t="str">
        <f>VLOOKUP(A343,Sheet1!$C$6:$D$14,2,0)</f>
        <v>Felix</v>
      </c>
      <c r="G343" t="str">
        <f>VLOOKUP(B343,Sheet1!$H$6:$J$9,2,0)</f>
        <v>prodejna</v>
      </c>
      <c r="H343">
        <f t="shared" si="16"/>
        <v>2</v>
      </c>
    </row>
    <row r="344" spans="1:8" x14ac:dyDescent="0.25">
      <c r="A344">
        <v>7</v>
      </c>
      <c r="B344">
        <v>1</v>
      </c>
      <c r="C344" s="11">
        <v>41683</v>
      </c>
      <c r="D344">
        <v>7</v>
      </c>
      <c r="E344">
        <f>VLOOKUP(B344,Sheet1!$H$6:$J$9,3,0)*D344</f>
        <v>420</v>
      </c>
      <c r="F344" t="str">
        <f>VLOOKUP(A344,Sheet1!$C$6:$D$14,2,0)</f>
        <v>Dominika</v>
      </c>
      <c r="G344" t="str">
        <f>VLOOKUP(B344,Sheet1!$H$6:$J$9,2,0)</f>
        <v>Sklad</v>
      </c>
      <c r="H344">
        <f t="shared" si="16"/>
        <v>2</v>
      </c>
    </row>
    <row r="345" spans="1:8" x14ac:dyDescent="0.25">
      <c r="A345">
        <v>7</v>
      </c>
      <c r="B345">
        <v>4</v>
      </c>
      <c r="C345" s="11">
        <v>41683</v>
      </c>
      <c r="D345">
        <v>6</v>
      </c>
      <c r="E345">
        <f>VLOOKUP(B345,Sheet1!$H$6:$J$9,3,0)*D345</f>
        <v>480</v>
      </c>
      <c r="F345" t="str">
        <f>VLOOKUP(A345,Sheet1!$C$6:$D$14,2,0)</f>
        <v>Dominika</v>
      </c>
      <c r="G345" t="str">
        <f>VLOOKUP(B345,Sheet1!$H$6:$J$9,2,0)</f>
        <v>informace</v>
      </c>
      <c r="H345">
        <f t="shared" si="16"/>
        <v>2</v>
      </c>
    </row>
    <row r="346" spans="1:8" x14ac:dyDescent="0.25">
      <c r="A346">
        <v>5</v>
      </c>
      <c r="B346">
        <v>1</v>
      </c>
      <c r="C346" s="11">
        <v>41683</v>
      </c>
      <c r="D346">
        <v>7</v>
      </c>
      <c r="E346">
        <f>VLOOKUP(B346,Sheet1!$H$6:$J$9,3,0)*D346</f>
        <v>420</v>
      </c>
      <c r="F346" t="str">
        <f>VLOOKUP(A346,Sheet1!$C$6:$D$14,2,0)</f>
        <v>Karolína</v>
      </c>
      <c r="G346" t="str">
        <f>VLOOKUP(B346,Sheet1!$H$6:$J$9,2,0)</f>
        <v>Sklad</v>
      </c>
      <c r="H346">
        <f t="shared" si="16"/>
        <v>2</v>
      </c>
    </row>
    <row r="347" spans="1:8" x14ac:dyDescent="0.25">
      <c r="A347">
        <v>8</v>
      </c>
      <c r="B347">
        <v>4</v>
      </c>
      <c r="C347" s="11">
        <v>41683</v>
      </c>
      <c r="D347">
        <v>4</v>
      </c>
      <c r="E347">
        <f>VLOOKUP(B347,Sheet1!$H$6:$J$9,3,0)*D347</f>
        <v>320</v>
      </c>
      <c r="F347" t="str">
        <f>VLOOKUP(A347,Sheet1!$C$6:$D$14,2,0)</f>
        <v>Kristýna</v>
      </c>
      <c r="G347" t="str">
        <f>VLOOKUP(B347,Sheet1!$H$6:$J$9,2,0)</f>
        <v>informace</v>
      </c>
      <c r="H347">
        <f t="shared" si="16"/>
        <v>2</v>
      </c>
    </row>
    <row r="348" spans="1:8" x14ac:dyDescent="0.25">
      <c r="A348">
        <v>2</v>
      </c>
      <c r="B348">
        <v>2</v>
      </c>
      <c r="C348" s="11">
        <v>41684</v>
      </c>
      <c r="D348">
        <v>6</v>
      </c>
      <c r="E348">
        <f>VLOOKUP(B348,Sheet1!$H$6:$J$9,3,0)*D348</f>
        <v>450</v>
      </c>
      <c r="F348" t="str">
        <f>VLOOKUP(A348,Sheet1!$C$6:$D$14,2,0)</f>
        <v>Jana</v>
      </c>
      <c r="G348" t="str">
        <f>VLOOKUP(B348,Sheet1!$H$6:$J$9,2,0)</f>
        <v>pokladna</v>
      </c>
      <c r="H348">
        <f t="shared" si="16"/>
        <v>2</v>
      </c>
    </row>
    <row r="349" spans="1:8" x14ac:dyDescent="0.25">
      <c r="A349">
        <v>7</v>
      </c>
      <c r="B349">
        <v>4</v>
      </c>
      <c r="C349" s="11">
        <v>41684</v>
      </c>
      <c r="D349">
        <v>5</v>
      </c>
      <c r="E349">
        <f>VLOOKUP(B349,Sheet1!$H$6:$J$9,3,0)*D349</f>
        <v>400</v>
      </c>
      <c r="F349" t="str">
        <f>VLOOKUP(A349,Sheet1!$C$6:$D$14,2,0)</f>
        <v>Dominika</v>
      </c>
      <c r="G349" t="str">
        <f>VLOOKUP(B349,Sheet1!$H$6:$J$9,2,0)</f>
        <v>informace</v>
      </c>
      <c r="H349">
        <f t="shared" si="16"/>
        <v>2</v>
      </c>
    </row>
    <row r="350" spans="1:8" x14ac:dyDescent="0.25">
      <c r="A350">
        <v>9</v>
      </c>
      <c r="B350">
        <v>4</v>
      </c>
      <c r="C350" s="11">
        <v>41684</v>
      </c>
      <c r="D350">
        <v>4</v>
      </c>
      <c r="E350">
        <f>VLOOKUP(B350,Sheet1!$H$6:$J$9,3,0)*D350</f>
        <v>320</v>
      </c>
      <c r="F350" t="str">
        <f>VLOOKUP(A350,Sheet1!$C$6:$D$14,2,0)</f>
        <v>Felix</v>
      </c>
      <c r="G350" t="str">
        <f>VLOOKUP(B350,Sheet1!$H$6:$J$9,2,0)</f>
        <v>informace</v>
      </c>
      <c r="H350">
        <f t="shared" si="16"/>
        <v>2</v>
      </c>
    </row>
    <row r="351" spans="1:8" x14ac:dyDescent="0.25">
      <c r="A351">
        <v>3</v>
      </c>
      <c r="B351">
        <v>2</v>
      </c>
      <c r="C351" s="11">
        <v>41684</v>
      </c>
      <c r="D351">
        <v>5</v>
      </c>
      <c r="E351">
        <f>VLOOKUP(B351,Sheet1!$H$6:$J$9,3,0)*D351</f>
        <v>375</v>
      </c>
      <c r="F351" t="str">
        <f>VLOOKUP(A351,Sheet1!$C$6:$D$14,2,0)</f>
        <v>Karel</v>
      </c>
      <c r="G351" t="str">
        <f>VLOOKUP(B351,Sheet1!$H$6:$J$9,2,0)</f>
        <v>pokladna</v>
      </c>
      <c r="H351">
        <f t="shared" si="16"/>
        <v>2</v>
      </c>
    </row>
    <row r="352" spans="1:8" x14ac:dyDescent="0.25">
      <c r="A352">
        <v>1</v>
      </c>
      <c r="B352">
        <v>3</v>
      </c>
      <c r="C352" s="11">
        <v>41684</v>
      </c>
      <c r="D352">
        <v>5</v>
      </c>
      <c r="E352">
        <f>VLOOKUP(B352,Sheet1!$H$6:$J$9,3,0)*D352</f>
        <v>350</v>
      </c>
      <c r="F352" t="str">
        <f>VLOOKUP(A352,Sheet1!$C$6:$D$14,2,0)</f>
        <v>Michal</v>
      </c>
      <c r="G352" t="str">
        <f>VLOOKUP(B352,Sheet1!$H$6:$J$9,2,0)</f>
        <v>prodejna</v>
      </c>
      <c r="H352">
        <f t="shared" si="16"/>
        <v>2</v>
      </c>
    </row>
    <row r="353" spans="1:8" x14ac:dyDescent="0.25">
      <c r="A353">
        <v>5</v>
      </c>
      <c r="B353">
        <v>2</v>
      </c>
      <c r="C353" s="11">
        <v>41684</v>
      </c>
      <c r="D353">
        <v>4</v>
      </c>
      <c r="E353">
        <f>VLOOKUP(B353,Sheet1!$H$6:$J$9,3,0)*D353</f>
        <v>300</v>
      </c>
      <c r="F353" t="str">
        <f>VLOOKUP(A353,Sheet1!$C$6:$D$14,2,0)</f>
        <v>Karolína</v>
      </c>
      <c r="G353" t="str">
        <f>VLOOKUP(B353,Sheet1!$H$6:$J$9,2,0)</f>
        <v>pokladna</v>
      </c>
      <c r="H353">
        <f t="shared" si="16"/>
        <v>2</v>
      </c>
    </row>
    <row r="354" spans="1:8" x14ac:dyDescent="0.25">
      <c r="A354">
        <v>3</v>
      </c>
      <c r="B354">
        <v>3</v>
      </c>
      <c r="C354" s="11">
        <v>41684</v>
      </c>
      <c r="D354">
        <v>7</v>
      </c>
      <c r="E354">
        <f>VLOOKUP(B354,Sheet1!$H$6:$J$9,3,0)*D354</f>
        <v>490</v>
      </c>
      <c r="F354" t="str">
        <f>VLOOKUP(A354,Sheet1!$C$6:$D$14,2,0)</f>
        <v>Karel</v>
      </c>
      <c r="G354" t="str">
        <f>VLOOKUP(B354,Sheet1!$H$6:$J$9,2,0)</f>
        <v>prodejna</v>
      </c>
      <c r="H354">
        <f t="shared" si="16"/>
        <v>2</v>
      </c>
    </row>
    <row r="355" spans="1:8" x14ac:dyDescent="0.25">
      <c r="A355">
        <v>8</v>
      </c>
      <c r="B355">
        <v>1</v>
      </c>
      <c r="C355" s="11">
        <v>41684</v>
      </c>
      <c r="D355">
        <v>8</v>
      </c>
      <c r="E355">
        <f>VLOOKUP(B355,Sheet1!$H$6:$J$9,3,0)*D355</f>
        <v>480</v>
      </c>
      <c r="F355" t="str">
        <f>VLOOKUP(A355,Sheet1!$C$6:$D$14,2,0)</f>
        <v>Kristýna</v>
      </c>
      <c r="G355" t="str">
        <f>VLOOKUP(B355,Sheet1!$H$6:$J$9,2,0)</f>
        <v>Sklad</v>
      </c>
      <c r="H355">
        <f t="shared" si="16"/>
        <v>2</v>
      </c>
    </row>
    <row r="356" spans="1:8" x14ac:dyDescent="0.25">
      <c r="A356">
        <v>5</v>
      </c>
      <c r="B356">
        <v>1</v>
      </c>
      <c r="C356" s="11">
        <v>41684</v>
      </c>
      <c r="D356">
        <v>4</v>
      </c>
      <c r="E356">
        <f>VLOOKUP(B356,Sheet1!$H$6:$J$9,3,0)*D356</f>
        <v>240</v>
      </c>
      <c r="F356" t="str">
        <f>VLOOKUP(A356,Sheet1!$C$6:$D$14,2,0)</f>
        <v>Karolína</v>
      </c>
      <c r="G356" t="str">
        <f>VLOOKUP(B356,Sheet1!$H$6:$J$9,2,0)</f>
        <v>Sklad</v>
      </c>
      <c r="H356">
        <f t="shared" si="16"/>
        <v>2</v>
      </c>
    </row>
    <row r="357" spans="1:8" x14ac:dyDescent="0.25">
      <c r="A357">
        <v>9</v>
      </c>
      <c r="B357">
        <v>2</v>
      </c>
      <c r="C357" s="11">
        <v>41684</v>
      </c>
      <c r="D357">
        <v>8</v>
      </c>
      <c r="E357">
        <f>VLOOKUP(B357,Sheet1!$H$6:$J$9,3,0)*D357</f>
        <v>600</v>
      </c>
      <c r="F357" t="str">
        <f>VLOOKUP(A357,Sheet1!$C$6:$D$14,2,0)</f>
        <v>Felix</v>
      </c>
      <c r="G357" t="str">
        <f>VLOOKUP(B357,Sheet1!$H$6:$J$9,2,0)</f>
        <v>pokladna</v>
      </c>
      <c r="H357">
        <f t="shared" si="16"/>
        <v>2</v>
      </c>
    </row>
    <row r="358" spans="1:8" x14ac:dyDescent="0.25">
      <c r="A358">
        <v>5</v>
      </c>
      <c r="B358">
        <v>2</v>
      </c>
      <c r="C358" s="11">
        <v>41684</v>
      </c>
      <c r="D358">
        <v>7</v>
      </c>
      <c r="E358">
        <f>VLOOKUP(B358,Sheet1!$H$6:$J$9,3,0)*D358</f>
        <v>525</v>
      </c>
      <c r="F358" t="str">
        <f>VLOOKUP(A358,Sheet1!$C$6:$D$14,2,0)</f>
        <v>Karolína</v>
      </c>
      <c r="G358" t="str">
        <f>VLOOKUP(B358,Sheet1!$H$6:$J$9,2,0)</f>
        <v>pokladna</v>
      </c>
      <c r="H358">
        <f t="shared" si="16"/>
        <v>2</v>
      </c>
    </row>
    <row r="359" spans="1:8" x14ac:dyDescent="0.25">
      <c r="A359">
        <v>6</v>
      </c>
      <c r="B359">
        <v>2</v>
      </c>
      <c r="C359" s="11">
        <v>41684</v>
      </c>
      <c r="D359">
        <v>5</v>
      </c>
      <c r="E359">
        <f>VLOOKUP(B359,Sheet1!$H$6:$J$9,3,0)*D359</f>
        <v>375</v>
      </c>
      <c r="F359" t="str">
        <f>VLOOKUP(A359,Sheet1!$C$6:$D$14,2,0)</f>
        <v>Tomáš</v>
      </c>
      <c r="G359" t="str">
        <f>VLOOKUP(B359,Sheet1!$H$6:$J$9,2,0)</f>
        <v>pokladna</v>
      </c>
      <c r="H359">
        <f t="shared" si="16"/>
        <v>2</v>
      </c>
    </row>
    <row r="360" spans="1:8" x14ac:dyDescent="0.25">
      <c r="A360">
        <v>9</v>
      </c>
      <c r="B360">
        <v>3</v>
      </c>
      <c r="C360" s="11">
        <v>41684</v>
      </c>
      <c r="D360">
        <v>8</v>
      </c>
      <c r="E360">
        <f>VLOOKUP(B360,Sheet1!$H$6:$J$9,3,0)*D360</f>
        <v>560</v>
      </c>
      <c r="F360" t="str">
        <f>VLOOKUP(A360,Sheet1!$C$6:$D$14,2,0)</f>
        <v>Felix</v>
      </c>
      <c r="G360" t="str">
        <f>VLOOKUP(B360,Sheet1!$H$6:$J$9,2,0)</f>
        <v>prodejna</v>
      </c>
      <c r="H360">
        <f t="shared" si="16"/>
        <v>2</v>
      </c>
    </row>
    <row r="361" spans="1:8" x14ac:dyDescent="0.25">
      <c r="A361">
        <v>2</v>
      </c>
      <c r="B361">
        <v>4</v>
      </c>
      <c r="C361" s="11">
        <v>41685</v>
      </c>
      <c r="D361">
        <v>5</v>
      </c>
      <c r="E361">
        <f>VLOOKUP(B361,Sheet1!$H$6:$J$9,3,0)*D361</f>
        <v>400</v>
      </c>
      <c r="F361" t="str">
        <f>VLOOKUP(A361,Sheet1!$C$6:$D$14,2,0)</f>
        <v>Jana</v>
      </c>
      <c r="G361" t="str">
        <f>VLOOKUP(B361,Sheet1!$H$6:$J$9,2,0)</f>
        <v>informace</v>
      </c>
      <c r="H361">
        <f t="shared" si="16"/>
        <v>2</v>
      </c>
    </row>
    <row r="362" spans="1:8" x14ac:dyDescent="0.25">
      <c r="A362">
        <v>2</v>
      </c>
      <c r="B362">
        <v>2</v>
      </c>
      <c r="C362" s="11">
        <v>41685</v>
      </c>
      <c r="D362">
        <v>7</v>
      </c>
      <c r="E362">
        <f>VLOOKUP(B362,Sheet1!$H$6:$J$9,3,0)*D362</f>
        <v>525</v>
      </c>
      <c r="F362" t="str">
        <f>VLOOKUP(A362,Sheet1!$C$6:$D$14,2,0)</f>
        <v>Jana</v>
      </c>
      <c r="G362" t="str">
        <f>VLOOKUP(B362,Sheet1!$H$6:$J$9,2,0)</f>
        <v>pokladna</v>
      </c>
      <c r="H362">
        <f t="shared" si="16"/>
        <v>2</v>
      </c>
    </row>
    <row r="363" spans="1:8" x14ac:dyDescent="0.25">
      <c r="A363">
        <v>7</v>
      </c>
      <c r="B363">
        <v>2</v>
      </c>
      <c r="C363" s="11">
        <v>41685</v>
      </c>
      <c r="D363">
        <v>8</v>
      </c>
      <c r="E363">
        <f>VLOOKUP(B363,Sheet1!$H$6:$J$9,3,0)*D363</f>
        <v>600</v>
      </c>
      <c r="F363" t="str">
        <f>VLOOKUP(A363,Sheet1!$C$6:$D$14,2,0)</f>
        <v>Dominika</v>
      </c>
      <c r="G363" t="str">
        <f>VLOOKUP(B363,Sheet1!$H$6:$J$9,2,0)</f>
        <v>pokladna</v>
      </c>
      <c r="H363">
        <f t="shared" si="16"/>
        <v>2</v>
      </c>
    </row>
    <row r="364" spans="1:8" x14ac:dyDescent="0.25">
      <c r="A364">
        <v>5</v>
      </c>
      <c r="B364">
        <v>3</v>
      </c>
      <c r="C364" s="11">
        <v>41685</v>
      </c>
      <c r="D364">
        <v>8</v>
      </c>
      <c r="E364">
        <f>VLOOKUP(B364,Sheet1!$H$6:$J$9,3,0)*D364</f>
        <v>560</v>
      </c>
      <c r="F364" t="str">
        <f>VLOOKUP(A364,Sheet1!$C$6:$D$14,2,0)</f>
        <v>Karolína</v>
      </c>
      <c r="G364" t="str">
        <f>VLOOKUP(B364,Sheet1!$H$6:$J$9,2,0)</f>
        <v>prodejna</v>
      </c>
      <c r="H364">
        <f t="shared" si="16"/>
        <v>2</v>
      </c>
    </row>
    <row r="365" spans="1:8" x14ac:dyDescent="0.25">
      <c r="A365">
        <v>4</v>
      </c>
      <c r="B365">
        <v>4</v>
      </c>
      <c r="C365" s="11">
        <v>41685</v>
      </c>
      <c r="D365">
        <v>8</v>
      </c>
      <c r="E365">
        <f>VLOOKUP(B365,Sheet1!$H$6:$J$9,3,0)*D365</f>
        <v>640</v>
      </c>
      <c r="F365" t="str">
        <f>VLOOKUP(A365,Sheet1!$C$6:$D$14,2,0)</f>
        <v>Honza</v>
      </c>
      <c r="G365" t="str">
        <f>VLOOKUP(B365,Sheet1!$H$6:$J$9,2,0)</f>
        <v>informace</v>
      </c>
      <c r="H365">
        <f t="shared" si="16"/>
        <v>2</v>
      </c>
    </row>
    <row r="366" spans="1:8" x14ac:dyDescent="0.25">
      <c r="A366">
        <v>4</v>
      </c>
      <c r="B366">
        <v>2</v>
      </c>
      <c r="C366" s="11">
        <v>41685</v>
      </c>
      <c r="D366">
        <v>7</v>
      </c>
      <c r="E366">
        <f>VLOOKUP(B366,Sheet1!$H$6:$J$9,3,0)*D366</f>
        <v>525</v>
      </c>
      <c r="F366" t="str">
        <f>VLOOKUP(A366,Sheet1!$C$6:$D$14,2,0)</f>
        <v>Honza</v>
      </c>
      <c r="G366" t="str">
        <f>VLOOKUP(B366,Sheet1!$H$6:$J$9,2,0)</f>
        <v>pokladna</v>
      </c>
      <c r="H366">
        <f t="shared" si="16"/>
        <v>2</v>
      </c>
    </row>
    <row r="367" spans="1:8" x14ac:dyDescent="0.25">
      <c r="A367">
        <v>7</v>
      </c>
      <c r="B367">
        <v>3</v>
      </c>
      <c r="C367" s="11">
        <v>41685</v>
      </c>
      <c r="D367">
        <v>7</v>
      </c>
      <c r="E367">
        <f>VLOOKUP(B367,Sheet1!$H$6:$J$9,3,0)*D367</f>
        <v>490</v>
      </c>
      <c r="F367" t="str">
        <f>VLOOKUP(A367,Sheet1!$C$6:$D$14,2,0)</f>
        <v>Dominika</v>
      </c>
      <c r="G367" t="str">
        <f>VLOOKUP(B367,Sheet1!$H$6:$J$9,2,0)</f>
        <v>prodejna</v>
      </c>
      <c r="H367">
        <f t="shared" si="16"/>
        <v>2</v>
      </c>
    </row>
    <row r="368" spans="1:8" x14ac:dyDescent="0.25">
      <c r="A368">
        <v>9</v>
      </c>
      <c r="B368">
        <v>2</v>
      </c>
      <c r="C368" s="11">
        <v>41685</v>
      </c>
      <c r="D368">
        <v>6</v>
      </c>
      <c r="E368">
        <f>VLOOKUP(B368,Sheet1!$H$6:$J$9,3,0)*D368</f>
        <v>450</v>
      </c>
      <c r="F368" t="str">
        <f>VLOOKUP(A368,Sheet1!$C$6:$D$14,2,0)</f>
        <v>Felix</v>
      </c>
      <c r="G368" t="str">
        <f>VLOOKUP(B368,Sheet1!$H$6:$J$9,2,0)</f>
        <v>pokladna</v>
      </c>
      <c r="H368">
        <f t="shared" si="16"/>
        <v>2</v>
      </c>
    </row>
    <row r="369" spans="1:8" x14ac:dyDescent="0.25">
      <c r="A369">
        <v>8</v>
      </c>
      <c r="B369">
        <v>1</v>
      </c>
      <c r="C369" s="11">
        <v>41686</v>
      </c>
      <c r="D369">
        <v>8</v>
      </c>
      <c r="E369">
        <f>VLOOKUP(B369,Sheet1!$H$6:$J$9,3,0)*D369</f>
        <v>480</v>
      </c>
      <c r="F369" t="str">
        <f>VLOOKUP(A369,Sheet1!$C$6:$D$14,2,0)</f>
        <v>Kristýna</v>
      </c>
      <c r="G369" t="str">
        <f>VLOOKUP(B369,Sheet1!$H$6:$J$9,2,0)</f>
        <v>Sklad</v>
      </c>
      <c r="H369">
        <f t="shared" si="16"/>
        <v>2</v>
      </c>
    </row>
    <row r="370" spans="1:8" x14ac:dyDescent="0.25">
      <c r="A370">
        <v>9</v>
      </c>
      <c r="B370">
        <v>1</v>
      </c>
      <c r="C370" s="11">
        <v>41686</v>
      </c>
      <c r="D370">
        <v>6</v>
      </c>
      <c r="E370">
        <f>VLOOKUP(B370,Sheet1!$H$6:$J$9,3,0)*D370</f>
        <v>360</v>
      </c>
      <c r="F370" t="str">
        <f>VLOOKUP(A370,Sheet1!$C$6:$D$14,2,0)</f>
        <v>Felix</v>
      </c>
      <c r="G370" t="str">
        <f>VLOOKUP(B370,Sheet1!$H$6:$J$9,2,0)</f>
        <v>Sklad</v>
      </c>
      <c r="H370">
        <f t="shared" si="16"/>
        <v>2</v>
      </c>
    </row>
    <row r="371" spans="1:8" x14ac:dyDescent="0.25">
      <c r="A371">
        <v>3</v>
      </c>
      <c r="B371">
        <v>1</v>
      </c>
      <c r="C371" s="11">
        <v>41686</v>
      </c>
      <c r="D371">
        <v>8</v>
      </c>
      <c r="E371">
        <f>VLOOKUP(B371,Sheet1!$H$6:$J$9,3,0)*D371</f>
        <v>480</v>
      </c>
      <c r="F371" t="str">
        <f>VLOOKUP(A371,Sheet1!$C$6:$D$14,2,0)</f>
        <v>Karel</v>
      </c>
      <c r="G371" t="str">
        <f>VLOOKUP(B371,Sheet1!$H$6:$J$9,2,0)</f>
        <v>Sklad</v>
      </c>
      <c r="H371">
        <f t="shared" si="16"/>
        <v>2</v>
      </c>
    </row>
    <row r="372" spans="1:8" x14ac:dyDescent="0.25">
      <c r="A372">
        <v>1</v>
      </c>
      <c r="B372">
        <v>4</v>
      </c>
      <c r="C372" s="11">
        <v>41686</v>
      </c>
      <c r="D372">
        <v>5</v>
      </c>
      <c r="E372">
        <f>VLOOKUP(B372,Sheet1!$H$6:$J$9,3,0)*D372</f>
        <v>400</v>
      </c>
      <c r="F372" t="str">
        <f>VLOOKUP(A372,Sheet1!$C$6:$D$14,2,0)</f>
        <v>Michal</v>
      </c>
      <c r="G372" t="str">
        <f>VLOOKUP(B372,Sheet1!$H$6:$J$9,2,0)</f>
        <v>informace</v>
      </c>
      <c r="H372">
        <f t="shared" si="16"/>
        <v>2</v>
      </c>
    </row>
    <row r="373" spans="1:8" x14ac:dyDescent="0.25">
      <c r="A373">
        <v>4</v>
      </c>
      <c r="B373">
        <v>1</v>
      </c>
      <c r="C373" s="11">
        <v>41686</v>
      </c>
      <c r="D373">
        <v>4</v>
      </c>
      <c r="E373">
        <f>VLOOKUP(B373,Sheet1!$H$6:$J$9,3,0)*D373</f>
        <v>240</v>
      </c>
      <c r="F373" t="str">
        <f>VLOOKUP(A373,Sheet1!$C$6:$D$14,2,0)</f>
        <v>Honza</v>
      </c>
      <c r="G373" t="str">
        <f>VLOOKUP(B373,Sheet1!$H$6:$J$9,2,0)</f>
        <v>Sklad</v>
      </c>
      <c r="H373">
        <f t="shared" si="16"/>
        <v>2</v>
      </c>
    </row>
    <row r="374" spans="1:8" x14ac:dyDescent="0.25">
      <c r="A374">
        <v>4</v>
      </c>
      <c r="B374">
        <v>1</v>
      </c>
      <c r="C374" s="11">
        <v>41686</v>
      </c>
      <c r="D374">
        <v>8</v>
      </c>
      <c r="E374">
        <f>VLOOKUP(B374,Sheet1!$H$6:$J$9,3,0)*D374</f>
        <v>480</v>
      </c>
      <c r="F374" t="str">
        <f>VLOOKUP(A374,Sheet1!$C$6:$D$14,2,0)</f>
        <v>Honza</v>
      </c>
      <c r="G374" t="str">
        <f>VLOOKUP(B374,Sheet1!$H$6:$J$9,2,0)</f>
        <v>Sklad</v>
      </c>
      <c r="H374">
        <f t="shared" si="16"/>
        <v>2</v>
      </c>
    </row>
    <row r="375" spans="1:8" x14ac:dyDescent="0.25">
      <c r="A375">
        <v>6</v>
      </c>
      <c r="B375">
        <v>4</v>
      </c>
      <c r="C375" s="11">
        <v>41686</v>
      </c>
      <c r="D375">
        <v>4</v>
      </c>
      <c r="E375">
        <f>VLOOKUP(B375,Sheet1!$H$6:$J$9,3,0)*D375</f>
        <v>320</v>
      </c>
      <c r="F375" t="str">
        <f>VLOOKUP(A375,Sheet1!$C$6:$D$14,2,0)</f>
        <v>Tomáš</v>
      </c>
      <c r="G375" t="str">
        <f>VLOOKUP(B375,Sheet1!$H$6:$J$9,2,0)</f>
        <v>informace</v>
      </c>
      <c r="H375">
        <f t="shared" si="16"/>
        <v>2</v>
      </c>
    </row>
    <row r="376" spans="1:8" x14ac:dyDescent="0.25">
      <c r="A376">
        <v>3</v>
      </c>
      <c r="B376">
        <v>3</v>
      </c>
      <c r="C376" s="11">
        <v>41687</v>
      </c>
      <c r="D376">
        <v>7</v>
      </c>
      <c r="E376">
        <f>VLOOKUP(B376,Sheet1!$H$6:$J$9,3,0)*D376</f>
        <v>490</v>
      </c>
      <c r="F376" t="str">
        <f>VLOOKUP(A376,Sheet1!$C$6:$D$14,2,0)</f>
        <v>Karel</v>
      </c>
      <c r="G376" t="str">
        <f>VLOOKUP(B376,Sheet1!$H$6:$J$9,2,0)</f>
        <v>prodejna</v>
      </c>
      <c r="H376">
        <f t="shared" si="16"/>
        <v>2</v>
      </c>
    </row>
    <row r="377" spans="1:8" x14ac:dyDescent="0.25">
      <c r="A377">
        <v>5</v>
      </c>
      <c r="B377">
        <v>1</v>
      </c>
      <c r="C377" s="11">
        <v>41687</v>
      </c>
      <c r="D377">
        <v>5</v>
      </c>
      <c r="E377">
        <f>VLOOKUP(B377,Sheet1!$H$6:$J$9,3,0)*D377</f>
        <v>300</v>
      </c>
      <c r="F377" t="str">
        <f>VLOOKUP(A377,Sheet1!$C$6:$D$14,2,0)</f>
        <v>Karolína</v>
      </c>
      <c r="G377" t="str">
        <f>VLOOKUP(B377,Sheet1!$H$6:$J$9,2,0)</f>
        <v>Sklad</v>
      </c>
      <c r="H377">
        <f t="shared" si="16"/>
        <v>2</v>
      </c>
    </row>
    <row r="378" spans="1:8" x14ac:dyDescent="0.25">
      <c r="A378">
        <v>5</v>
      </c>
      <c r="B378">
        <v>4</v>
      </c>
      <c r="C378" s="11">
        <v>41687</v>
      </c>
      <c r="D378">
        <v>4</v>
      </c>
      <c r="E378">
        <f>VLOOKUP(B378,Sheet1!$H$6:$J$9,3,0)*D378</f>
        <v>320</v>
      </c>
      <c r="F378" t="str">
        <f>VLOOKUP(A378,Sheet1!$C$6:$D$14,2,0)</f>
        <v>Karolína</v>
      </c>
      <c r="G378" t="str">
        <f>VLOOKUP(B378,Sheet1!$H$6:$J$9,2,0)</f>
        <v>informace</v>
      </c>
      <c r="H378">
        <f t="shared" si="16"/>
        <v>2</v>
      </c>
    </row>
    <row r="379" spans="1:8" x14ac:dyDescent="0.25">
      <c r="A379">
        <v>7</v>
      </c>
      <c r="B379">
        <v>2</v>
      </c>
      <c r="C379" s="11">
        <v>41687</v>
      </c>
      <c r="D379">
        <v>7</v>
      </c>
      <c r="E379">
        <f>VLOOKUP(B379,Sheet1!$H$6:$J$9,3,0)*D379</f>
        <v>525</v>
      </c>
      <c r="F379" t="str">
        <f>VLOOKUP(A379,Sheet1!$C$6:$D$14,2,0)</f>
        <v>Dominika</v>
      </c>
      <c r="G379" t="str">
        <f>VLOOKUP(B379,Sheet1!$H$6:$J$9,2,0)</f>
        <v>pokladna</v>
      </c>
      <c r="H379">
        <f t="shared" si="16"/>
        <v>2</v>
      </c>
    </row>
    <row r="380" spans="1:8" x14ac:dyDescent="0.25">
      <c r="A380">
        <v>2</v>
      </c>
      <c r="B380">
        <v>2</v>
      </c>
      <c r="C380" s="11">
        <v>41687</v>
      </c>
      <c r="D380">
        <v>7</v>
      </c>
      <c r="E380">
        <f>VLOOKUP(B380,Sheet1!$H$6:$J$9,3,0)*D380</f>
        <v>525</v>
      </c>
      <c r="F380" t="str">
        <f>VLOOKUP(A380,Sheet1!$C$6:$D$14,2,0)</f>
        <v>Jana</v>
      </c>
      <c r="G380" t="str">
        <f>VLOOKUP(B380,Sheet1!$H$6:$J$9,2,0)</f>
        <v>pokladna</v>
      </c>
      <c r="H380">
        <f t="shared" si="16"/>
        <v>2</v>
      </c>
    </row>
    <row r="381" spans="1:8" x14ac:dyDescent="0.25">
      <c r="A381">
        <v>5</v>
      </c>
      <c r="B381">
        <v>1</v>
      </c>
      <c r="C381" s="11">
        <v>41687</v>
      </c>
      <c r="D381">
        <v>4</v>
      </c>
      <c r="E381">
        <f>VLOOKUP(B381,Sheet1!$H$6:$J$9,3,0)*D381</f>
        <v>240</v>
      </c>
      <c r="F381" t="str">
        <f>VLOOKUP(A381,Sheet1!$C$6:$D$14,2,0)</f>
        <v>Karolína</v>
      </c>
      <c r="G381" t="str">
        <f>VLOOKUP(B381,Sheet1!$H$6:$J$9,2,0)</f>
        <v>Sklad</v>
      </c>
      <c r="H381">
        <f t="shared" si="16"/>
        <v>2</v>
      </c>
    </row>
    <row r="382" spans="1:8" x14ac:dyDescent="0.25">
      <c r="A382">
        <v>4</v>
      </c>
      <c r="B382">
        <v>4</v>
      </c>
      <c r="C382" s="11">
        <v>41687</v>
      </c>
      <c r="D382">
        <v>6</v>
      </c>
      <c r="E382">
        <f>VLOOKUP(B382,Sheet1!$H$6:$J$9,3,0)*D382</f>
        <v>480</v>
      </c>
      <c r="F382" t="str">
        <f>VLOOKUP(A382,Sheet1!$C$6:$D$14,2,0)</f>
        <v>Honza</v>
      </c>
      <c r="G382" t="str">
        <f>VLOOKUP(B382,Sheet1!$H$6:$J$9,2,0)</f>
        <v>informace</v>
      </c>
      <c r="H382">
        <f t="shared" si="16"/>
        <v>2</v>
      </c>
    </row>
    <row r="383" spans="1:8" x14ac:dyDescent="0.25">
      <c r="A383">
        <v>6</v>
      </c>
      <c r="B383">
        <v>3</v>
      </c>
      <c r="C383" s="11">
        <v>41687</v>
      </c>
      <c r="D383">
        <v>8</v>
      </c>
      <c r="E383">
        <f>VLOOKUP(B383,Sheet1!$H$6:$J$9,3,0)*D383</f>
        <v>560</v>
      </c>
      <c r="F383" t="str">
        <f>VLOOKUP(A383,Sheet1!$C$6:$D$14,2,0)</f>
        <v>Tomáš</v>
      </c>
      <c r="G383" t="str">
        <f>VLOOKUP(B383,Sheet1!$H$6:$J$9,2,0)</f>
        <v>prodejna</v>
      </c>
      <c r="H383">
        <f t="shared" si="16"/>
        <v>2</v>
      </c>
    </row>
    <row r="384" spans="1:8" x14ac:dyDescent="0.25">
      <c r="A384">
        <v>9</v>
      </c>
      <c r="B384">
        <v>4</v>
      </c>
      <c r="C384" s="11">
        <v>41688</v>
      </c>
      <c r="D384">
        <v>4</v>
      </c>
      <c r="E384">
        <f>VLOOKUP(B384,Sheet1!$H$6:$J$9,3,0)*D384</f>
        <v>320</v>
      </c>
      <c r="F384" t="str">
        <f>VLOOKUP(A384,Sheet1!$C$6:$D$14,2,0)</f>
        <v>Felix</v>
      </c>
      <c r="G384" t="str">
        <f>VLOOKUP(B384,Sheet1!$H$6:$J$9,2,0)</f>
        <v>informace</v>
      </c>
      <c r="H384">
        <f t="shared" si="16"/>
        <v>2</v>
      </c>
    </row>
    <row r="385" spans="1:8" x14ac:dyDescent="0.25">
      <c r="A385">
        <v>4</v>
      </c>
      <c r="B385">
        <v>4</v>
      </c>
      <c r="C385" s="11">
        <v>41688</v>
      </c>
      <c r="D385">
        <v>7</v>
      </c>
      <c r="E385">
        <f>VLOOKUP(B385,Sheet1!$H$6:$J$9,3,0)*D385</f>
        <v>560</v>
      </c>
      <c r="F385" t="str">
        <f>VLOOKUP(A385,Sheet1!$C$6:$D$14,2,0)</f>
        <v>Honza</v>
      </c>
      <c r="G385" t="str">
        <f>VLOOKUP(B385,Sheet1!$H$6:$J$9,2,0)</f>
        <v>informace</v>
      </c>
      <c r="H385">
        <f t="shared" si="16"/>
        <v>2</v>
      </c>
    </row>
    <row r="386" spans="1:8" x14ac:dyDescent="0.25">
      <c r="A386">
        <v>2</v>
      </c>
      <c r="B386">
        <v>4</v>
      </c>
      <c r="C386" s="11">
        <v>41688</v>
      </c>
      <c r="D386">
        <v>8</v>
      </c>
      <c r="E386">
        <f>VLOOKUP(B386,Sheet1!$H$6:$J$9,3,0)*D386</f>
        <v>640</v>
      </c>
      <c r="F386" t="str">
        <f>VLOOKUP(A386,Sheet1!$C$6:$D$14,2,0)</f>
        <v>Jana</v>
      </c>
      <c r="G386" t="str">
        <f>VLOOKUP(B386,Sheet1!$H$6:$J$9,2,0)</f>
        <v>informace</v>
      </c>
      <c r="H386">
        <f t="shared" si="16"/>
        <v>2</v>
      </c>
    </row>
    <row r="387" spans="1:8" x14ac:dyDescent="0.25">
      <c r="A387">
        <v>6</v>
      </c>
      <c r="B387">
        <v>3</v>
      </c>
      <c r="C387" s="11">
        <v>41688</v>
      </c>
      <c r="D387">
        <v>8</v>
      </c>
      <c r="E387">
        <f>VLOOKUP(B387,Sheet1!$H$6:$J$9,3,0)*D387</f>
        <v>560</v>
      </c>
      <c r="F387" t="str">
        <f>VLOOKUP(A387,Sheet1!$C$6:$D$14,2,0)</f>
        <v>Tomáš</v>
      </c>
      <c r="G387" t="str">
        <f>VLOOKUP(B387,Sheet1!$H$6:$J$9,2,0)</f>
        <v>prodejna</v>
      </c>
      <c r="H387">
        <f t="shared" ref="H387:H450" si="17">MONTH(C387)</f>
        <v>2</v>
      </c>
    </row>
    <row r="388" spans="1:8" x14ac:dyDescent="0.25">
      <c r="A388">
        <v>4</v>
      </c>
      <c r="B388">
        <v>1</v>
      </c>
      <c r="C388" s="11">
        <v>41688</v>
      </c>
      <c r="D388">
        <v>5</v>
      </c>
      <c r="E388">
        <f>VLOOKUP(B388,Sheet1!$H$6:$J$9,3,0)*D388</f>
        <v>300</v>
      </c>
      <c r="F388" t="str">
        <f>VLOOKUP(A388,Sheet1!$C$6:$D$14,2,0)</f>
        <v>Honza</v>
      </c>
      <c r="G388" t="str">
        <f>VLOOKUP(B388,Sheet1!$H$6:$J$9,2,0)</f>
        <v>Sklad</v>
      </c>
      <c r="H388">
        <f t="shared" si="17"/>
        <v>2</v>
      </c>
    </row>
    <row r="389" spans="1:8" x14ac:dyDescent="0.25">
      <c r="A389">
        <v>5</v>
      </c>
      <c r="B389">
        <v>4</v>
      </c>
      <c r="C389" s="11">
        <v>41688</v>
      </c>
      <c r="D389">
        <v>6</v>
      </c>
      <c r="E389">
        <f>VLOOKUP(B389,Sheet1!$H$6:$J$9,3,0)*D389</f>
        <v>480</v>
      </c>
      <c r="F389" t="str">
        <f>VLOOKUP(A389,Sheet1!$C$6:$D$14,2,0)</f>
        <v>Karolína</v>
      </c>
      <c r="G389" t="str">
        <f>VLOOKUP(B389,Sheet1!$H$6:$J$9,2,0)</f>
        <v>informace</v>
      </c>
      <c r="H389">
        <f t="shared" si="17"/>
        <v>2</v>
      </c>
    </row>
    <row r="390" spans="1:8" x14ac:dyDescent="0.25">
      <c r="A390">
        <v>4</v>
      </c>
      <c r="B390">
        <v>2</v>
      </c>
      <c r="C390" s="11">
        <v>41689</v>
      </c>
      <c r="D390">
        <v>6</v>
      </c>
      <c r="E390">
        <f>VLOOKUP(B390,Sheet1!$H$6:$J$9,3,0)*D390</f>
        <v>450</v>
      </c>
      <c r="F390" t="str">
        <f>VLOOKUP(A390,Sheet1!$C$6:$D$14,2,0)</f>
        <v>Honza</v>
      </c>
      <c r="G390" t="str">
        <f>VLOOKUP(B390,Sheet1!$H$6:$J$9,2,0)</f>
        <v>pokladna</v>
      </c>
      <c r="H390">
        <f t="shared" si="17"/>
        <v>2</v>
      </c>
    </row>
    <row r="391" spans="1:8" x14ac:dyDescent="0.25">
      <c r="A391">
        <v>3</v>
      </c>
      <c r="B391">
        <v>4</v>
      </c>
      <c r="C391" s="11">
        <v>41689</v>
      </c>
      <c r="D391">
        <v>6</v>
      </c>
      <c r="E391">
        <f>VLOOKUP(B391,Sheet1!$H$6:$J$9,3,0)*D391</f>
        <v>480</v>
      </c>
      <c r="F391" t="str">
        <f>VLOOKUP(A391,Sheet1!$C$6:$D$14,2,0)</f>
        <v>Karel</v>
      </c>
      <c r="G391" t="str">
        <f>VLOOKUP(B391,Sheet1!$H$6:$J$9,2,0)</f>
        <v>informace</v>
      </c>
      <c r="H391">
        <f t="shared" si="17"/>
        <v>2</v>
      </c>
    </row>
    <row r="392" spans="1:8" x14ac:dyDescent="0.25">
      <c r="A392">
        <v>7</v>
      </c>
      <c r="B392">
        <v>3</v>
      </c>
      <c r="C392" s="11">
        <v>41689</v>
      </c>
      <c r="D392">
        <v>5</v>
      </c>
      <c r="E392">
        <f>VLOOKUP(B392,Sheet1!$H$6:$J$9,3,0)*D392</f>
        <v>350</v>
      </c>
      <c r="F392" t="str">
        <f>VLOOKUP(A392,Sheet1!$C$6:$D$14,2,0)</f>
        <v>Dominika</v>
      </c>
      <c r="G392" t="str">
        <f>VLOOKUP(B392,Sheet1!$H$6:$J$9,2,0)</f>
        <v>prodejna</v>
      </c>
      <c r="H392">
        <f t="shared" si="17"/>
        <v>2</v>
      </c>
    </row>
    <row r="393" spans="1:8" x14ac:dyDescent="0.25">
      <c r="A393">
        <v>2</v>
      </c>
      <c r="B393">
        <v>1</v>
      </c>
      <c r="C393" s="11">
        <v>41689</v>
      </c>
      <c r="D393">
        <v>6</v>
      </c>
      <c r="E393">
        <f>VLOOKUP(B393,Sheet1!$H$6:$J$9,3,0)*D393</f>
        <v>360</v>
      </c>
      <c r="F393" t="str">
        <f>VLOOKUP(A393,Sheet1!$C$6:$D$14,2,0)</f>
        <v>Jana</v>
      </c>
      <c r="G393" t="str">
        <f>VLOOKUP(B393,Sheet1!$H$6:$J$9,2,0)</f>
        <v>Sklad</v>
      </c>
      <c r="H393">
        <f t="shared" si="17"/>
        <v>2</v>
      </c>
    </row>
    <row r="394" spans="1:8" x14ac:dyDescent="0.25">
      <c r="A394">
        <v>1</v>
      </c>
      <c r="B394">
        <v>1</v>
      </c>
      <c r="C394" s="11">
        <v>41690</v>
      </c>
      <c r="D394">
        <v>7</v>
      </c>
      <c r="E394">
        <f>VLOOKUP(B394,Sheet1!$H$6:$J$9,3,0)*D394</f>
        <v>420</v>
      </c>
      <c r="F394" t="str">
        <f>VLOOKUP(A394,Sheet1!$C$6:$D$14,2,0)</f>
        <v>Michal</v>
      </c>
      <c r="G394" t="str">
        <f>VLOOKUP(B394,Sheet1!$H$6:$J$9,2,0)</f>
        <v>Sklad</v>
      </c>
      <c r="H394">
        <f t="shared" si="17"/>
        <v>2</v>
      </c>
    </row>
    <row r="395" spans="1:8" x14ac:dyDescent="0.25">
      <c r="A395">
        <v>8</v>
      </c>
      <c r="B395">
        <v>3</v>
      </c>
      <c r="C395" s="11">
        <v>41690</v>
      </c>
      <c r="D395">
        <v>6</v>
      </c>
      <c r="E395">
        <f>VLOOKUP(B395,Sheet1!$H$6:$J$9,3,0)*D395</f>
        <v>420</v>
      </c>
      <c r="F395" t="str">
        <f>VLOOKUP(A395,Sheet1!$C$6:$D$14,2,0)</f>
        <v>Kristýna</v>
      </c>
      <c r="G395" t="str">
        <f>VLOOKUP(B395,Sheet1!$H$6:$J$9,2,0)</f>
        <v>prodejna</v>
      </c>
      <c r="H395">
        <f t="shared" si="17"/>
        <v>2</v>
      </c>
    </row>
    <row r="396" spans="1:8" x14ac:dyDescent="0.25">
      <c r="A396">
        <v>2</v>
      </c>
      <c r="B396">
        <v>1</v>
      </c>
      <c r="C396" s="11">
        <v>41690</v>
      </c>
      <c r="D396">
        <v>8</v>
      </c>
      <c r="E396">
        <f>VLOOKUP(B396,Sheet1!$H$6:$J$9,3,0)*D396</f>
        <v>480</v>
      </c>
      <c r="F396" t="str">
        <f>VLOOKUP(A396,Sheet1!$C$6:$D$14,2,0)</f>
        <v>Jana</v>
      </c>
      <c r="G396" t="str">
        <f>VLOOKUP(B396,Sheet1!$H$6:$J$9,2,0)</f>
        <v>Sklad</v>
      </c>
      <c r="H396">
        <f t="shared" si="17"/>
        <v>2</v>
      </c>
    </row>
    <row r="397" spans="1:8" x14ac:dyDescent="0.25">
      <c r="A397">
        <v>9</v>
      </c>
      <c r="B397">
        <v>4</v>
      </c>
      <c r="C397" s="11">
        <v>41690</v>
      </c>
      <c r="D397">
        <v>4</v>
      </c>
      <c r="E397">
        <f>VLOOKUP(B397,Sheet1!$H$6:$J$9,3,0)*D397</f>
        <v>320</v>
      </c>
      <c r="F397" t="str">
        <f>VLOOKUP(A397,Sheet1!$C$6:$D$14,2,0)</f>
        <v>Felix</v>
      </c>
      <c r="G397" t="str">
        <f>VLOOKUP(B397,Sheet1!$H$6:$J$9,2,0)</f>
        <v>informace</v>
      </c>
      <c r="H397">
        <f t="shared" si="17"/>
        <v>2</v>
      </c>
    </row>
    <row r="398" spans="1:8" x14ac:dyDescent="0.25">
      <c r="A398">
        <v>8</v>
      </c>
      <c r="B398">
        <v>3</v>
      </c>
      <c r="C398" s="11">
        <v>41690</v>
      </c>
      <c r="D398">
        <v>8</v>
      </c>
      <c r="E398">
        <f>VLOOKUP(B398,Sheet1!$H$6:$J$9,3,0)*D398</f>
        <v>560</v>
      </c>
      <c r="F398" t="str">
        <f>VLOOKUP(A398,Sheet1!$C$6:$D$14,2,0)</f>
        <v>Kristýna</v>
      </c>
      <c r="G398" t="str">
        <f>VLOOKUP(B398,Sheet1!$H$6:$J$9,2,0)</f>
        <v>prodejna</v>
      </c>
      <c r="H398">
        <f t="shared" si="17"/>
        <v>2</v>
      </c>
    </row>
    <row r="399" spans="1:8" x14ac:dyDescent="0.25">
      <c r="A399">
        <v>6</v>
      </c>
      <c r="B399">
        <v>2</v>
      </c>
      <c r="C399" s="11">
        <v>41690</v>
      </c>
      <c r="D399">
        <v>8</v>
      </c>
      <c r="E399">
        <f>VLOOKUP(B399,Sheet1!$H$6:$J$9,3,0)*D399</f>
        <v>600</v>
      </c>
      <c r="F399" t="str">
        <f>VLOOKUP(A399,Sheet1!$C$6:$D$14,2,0)</f>
        <v>Tomáš</v>
      </c>
      <c r="G399" t="str">
        <f>VLOOKUP(B399,Sheet1!$H$6:$J$9,2,0)</f>
        <v>pokladna</v>
      </c>
      <c r="H399">
        <f t="shared" si="17"/>
        <v>2</v>
      </c>
    </row>
    <row r="400" spans="1:8" x14ac:dyDescent="0.25">
      <c r="A400">
        <v>4</v>
      </c>
      <c r="B400">
        <v>4</v>
      </c>
      <c r="C400" s="11">
        <v>41690</v>
      </c>
      <c r="D400">
        <v>4</v>
      </c>
      <c r="E400">
        <f>VLOOKUP(B400,Sheet1!$H$6:$J$9,3,0)*D400</f>
        <v>320</v>
      </c>
      <c r="F400" t="str">
        <f>VLOOKUP(A400,Sheet1!$C$6:$D$14,2,0)</f>
        <v>Honza</v>
      </c>
      <c r="G400" t="str">
        <f>VLOOKUP(B400,Sheet1!$H$6:$J$9,2,0)</f>
        <v>informace</v>
      </c>
      <c r="H400">
        <f t="shared" si="17"/>
        <v>2</v>
      </c>
    </row>
    <row r="401" spans="1:8" x14ac:dyDescent="0.25">
      <c r="A401">
        <v>9</v>
      </c>
      <c r="B401">
        <v>4</v>
      </c>
      <c r="C401" s="11">
        <v>41690</v>
      </c>
      <c r="D401">
        <v>5</v>
      </c>
      <c r="E401">
        <f>VLOOKUP(B401,Sheet1!$H$6:$J$9,3,0)*D401</f>
        <v>400</v>
      </c>
      <c r="F401" t="str">
        <f>VLOOKUP(A401,Sheet1!$C$6:$D$14,2,0)</f>
        <v>Felix</v>
      </c>
      <c r="G401" t="str">
        <f>VLOOKUP(B401,Sheet1!$H$6:$J$9,2,0)</f>
        <v>informace</v>
      </c>
      <c r="H401">
        <f t="shared" si="17"/>
        <v>2</v>
      </c>
    </row>
    <row r="402" spans="1:8" x14ac:dyDescent="0.25">
      <c r="A402">
        <v>5</v>
      </c>
      <c r="B402">
        <v>4</v>
      </c>
      <c r="C402" s="11">
        <v>41690</v>
      </c>
      <c r="D402">
        <v>6</v>
      </c>
      <c r="E402">
        <f>VLOOKUP(B402,Sheet1!$H$6:$J$9,3,0)*D402</f>
        <v>480</v>
      </c>
      <c r="F402" t="str">
        <f>VLOOKUP(A402,Sheet1!$C$6:$D$14,2,0)</f>
        <v>Karolína</v>
      </c>
      <c r="G402" t="str">
        <f>VLOOKUP(B402,Sheet1!$H$6:$J$9,2,0)</f>
        <v>informace</v>
      </c>
      <c r="H402">
        <f t="shared" si="17"/>
        <v>2</v>
      </c>
    </row>
    <row r="403" spans="1:8" x14ac:dyDescent="0.25">
      <c r="A403">
        <v>9</v>
      </c>
      <c r="B403">
        <v>4</v>
      </c>
      <c r="C403" s="11">
        <v>41691</v>
      </c>
      <c r="D403">
        <v>6</v>
      </c>
      <c r="E403">
        <f>VLOOKUP(B403,Sheet1!$H$6:$J$9,3,0)*D403</f>
        <v>480</v>
      </c>
      <c r="F403" t="str">
        <f>VLOOKUP(A403,Sheet1!$C$6:$D$14,2,0)</f>
        <v>Felix</v>
      </c>
      <c r="G403" t="str">
        <f>VLOOKUP(B403,Sheet1!$H$6:$J$9,2,0)</f>
        <v>informace</v>
      </c>
      <c r="H403">
        <f t="shared" si="17"/>
        <v>2</v>
      </c>
    </row>
    <row r="404" spans="1:8" x14ac:dyDescent="0.25">
      <c r="A404">
        <v>5</v>
      </c>
      <c r="B404">
        <v>2</v>
      </c>
      <c r="C404" s="11">
        <v>41691</v>
      </c>
      <c r="D404">
        <v>4</v>
      </c>
      <c r="E404">
        <f>VLOOKUP(B404,Sheet1!$H$6:$J$9,3,0)*D404</f>
        <v>300</v>
      </c>
      <c r="F404" t="str">
        <f>VLOOKUP(A404,Sheet1!$C$6:$D$14,2,0)</f>
        <v>Karolína</v>
      </c>
      <c r="G404" t="str">
        <f>VLOOKUP(B404,Sheet1!$H$6:$J$9,2,0)</f>
        <v>pokladna</v>
      </c>
      <c r="H404">
        <f t="shared" si="17"/>
        <v>2</v>
      </c>
    </row>
    <row r="405" spans="1:8" x14ac:dyDescent="0.25">
      <c r="A405">
        <v>7</v>
      </c>
      <c r="B405">
        <v>3</v>
      </c>
      <c r="C405" s="11">
        <v>41691</v>
      </c>
      <c r="D405">
        <v>4</v>
      </c>
      <c r="E405">
        <f>VLOOKUP(B405,Sheet1!$H$6:$J$9,3,0)*D405</f>
        <v>280</v>
      </c>
      <c r="F405" t="str">
        <f>VLOOKUP(A405,Sheet1!$C$6:$D$14,2,0)</f>
        <v>Dominika</v>
      </c>
      <c r="G405" t="str">
        <f>VLOOKUP(B405,Sheet1!$H$6:$J$9,2,0)</f>
        <v>prodejna</v>
      </c>
      <c r="H405">
        <f t="shared" si="17"/>
        <v>2</v>
      </c>
    </row>
    <row r="406" spans="1:8" x14ac:dyDescent="0.25">
      <c r="A406">
        <v>7</v>
      </c>
      <c r="B406">
        <v>3</v>
      </c>
      <c r="C406" s="11">
        <v>41692</v>
      </c>
      <c r="D406">
        <v>6</v>
      </c>
      <c r="E406">
        <f>VLOOKUP(B406,Sheet1!$H$6:$J$9,3,0)*D406</f>
        <v>420</v>
      </c>
      <c r="F406" t="str">
        <f>VLOOKUP(A406,Sheet1!$C$6:$D$14,2,0)</f>
        <v>Dominika</v>
      </c>
      <c r="G406" t="str">
        <f>VLOOKUP(B406,Sheet1!$H$6:$J$9,2,0)</f>
        <v>prodejna</v>
      </c>
      <c r="H406">
        <f t="shared" si="17"/>
        <v>2</v>
      </c>
    </row>
    <row r="407" spans="1:8" x14ac:dyDescent="0.25">
      <c r="A407">
        <v>7</v>
      </c>
      <c r="B407">
        <v>2</v>
      </c>
      <c r="C407" s="11">
        <v>41692</v>
      </c>
      <c r="D407">
        <v>8</v>
      </c>
      <c r="E407">
        <f>VLOOKUP(B407,Sheet1!$H$6:$J$9,3,0)*D407</f>
        <v>600</v>
      </c>
      <c r="F407" t="str">
        <f>VLOOKUP(A407,Sheet1!$C$6:$D$14,2,0)</f>
        <v>Dominika</v>
      </c>
      <c r="G407" t="str">
        <f>VLOOKUP(B407,Sheet1!$H$6:$J$9,2,0)</f>
        <v>pokladna</v>
      </c>
      <c r="H407">
        <f t="shared" si="17"/>
        <v>2</v>
      </c>
    </row>
    <row r="408" spans="1:8" x14ac:dyDescent="0.25">
      <c r="A408">
        <v>9</v>
      </c>
      <c r="B408">
        <v>4</v>
      </c>
      <c r="C408" s="11">
        <v>41692</v>
      </c>
      <c r="D408">
        <v>8</v>
      </c>
      <c r="E408">
        <f>VLOOKUP(B408,Sheet1!$H$6:$J$9,3,0)*D408</f>
        <v>640</v>
      </c>
      <c r="F408" t="str">
        <f>VLOOKUP(A408,Sheet1!$C$6:$D$14,2,0)</f>
        <v>Felix</v>
      </c>
      <c r="G408" t="str">
        <f>VLOOKUP(B408,Sheet1!$H$6:$J$9,2,0)</f>
        <v>informace</v>
      </c>
      <c r="H408">
        <f t="shared" si="17"/>
        <v>2</v>
      </c>
    </row>
    <row r="409" spans="1:8" x14ac:dyDescent="0.25">
      <c r="A409">
        <v>6</v>
      </c>
      <c r="B409">
        <v>2</v>
      </c>
      <c r="C409" s="11">
        <v>41692</v>
      </c>
      <c r="D409">
        <v>5</v>
      </c>
      <c r="E409">
        <f>VLOOKUP(B409,Sheet1!$H$6:$J$9,3,0)*D409</f>
        <v>375</v>
      </c>
      <c r="F409" t="str">
        <f>VLOOKUP(A409,Sheet1!$C$6:$D$14,2,0)</f>
        <v>Tomáš</v>
      </c>
      <c r="G409" t="str">
        <f>VLOOKUP(B409,Sheet1!$H$6:$J$9,2,0)</f>
        <v>pokladna</v>
      </c>
      <c r="H409">
        <f t="shared" si="17"/>
        <v>2</v>
      </c>
    </row>
    <row r="410" spans="1:8" x14ac:dyDescent="0.25">
      <c r="A410">
        <v>2</v>
      </c>
      <c r="B410">
        <v>1</v>
      </c>
      <c r="C410" s="11">
        <v>41693</v>
      </c>
      <c r="D410">
        <v>7</v>
      </c>
      <c r="E410">
        <f>VLOOKUP(B410,Sheet1!$H$6:$J$9,3,0)*D410</f>
        <v>420</v>
      </c>
      <c r="F410" t="str">
        <f>VLOOKUP(A410,Sheet1!$C$6:$D$14,2,0)</f>
        <v>Jana</v>
      </c>
      <c r="G410" t="str">
        <f>VLOOKUP(B410,Sheet1!$H$6:$J$9,2,0)</f>
        <v>Sklad</v>
      </c>
      <c r="H410">
        <f t="shared" si="17"/>
        <v>2</v>
      </c>
    </row>
    <row r="411" spans="1:8" x14ac:dyDescent="0.25">
      <c r="A411">
        <v>5</v>
      </c>
      <c r="B411">
        <v>3</v>
      </c>
      <c r="C411" s="11">
        <v>41693</v>
      </c>
      <c r="D411">
        <v>5</v>
      </c>
      <c r="E411">
        <f>VLOOKUP(B411,Sheet1!$H$6:$J$9,3,0)*D411</f>
        <v>350</v>
      </c>
      <c r="F411" t="str">
        <f>VLOOKUP(A411,Sheet1!$C$6:$D$14,2,0)</f>
        <v>Karolína</v>
      </c>
      <c r="G411" t="str">
        <f>VLOOKUP(B411,Sheet1!$H$6:$J$9,2,0)</f>
        <v>prodejna</v>
      </c>
      <c r="H411">
        <f t="shared" si="17"/>
        <v>2</v>
      </c>
    </row>
    <row r="412" spans="1:8" x14ac:dyDescent="0.25">
      <c r="A412">
        <v>6</v>
      </c>
      <c r="B412">
        <v>1</v>
      </c>
      <c r="C412" s="11">
        <v>41693</v>
      </c>
      <c r="D412">
        <v>7</v>
      </c>
      <c r="E412">
        <f>VLOOKUP(B412,Sheet1!$H$6:$J$9,3,0)*D412</f>
        <v>420</v>
      </c>
      <c r="F412" t="str">
        <f>VLOOKUP(A412,Sheet1!$C$6:$D$14,2,0)</f>
        <v>Tomáš</v>
      </c>
      <c r="G412" t="str">
        <f>VLOOKUP(B412,Sheet1!$H$6:$J$9,2,0)</f>
        <v>Sklad</v>
      </c>
      <c r="H412">
        <f t="shared" si="17"/>
        <v>2</v>
      </c>
    </row>
    <row r="413" spans="1:8" x14ac:dyDescent="0.25">
      <c r="A413">
        <v>3</v>
      </c>
      <c r="B413">
        <v>2</v>
      </c>
      <c r="C413" s="11">
        <v>41693</v>
      </c>
      <c r="D413">
        <v>5</v>
      </c>
      <c r="E413">
        <f>VLOOKUP(B413,Sheet1!$H$6:$J$9,3,0)*D413</f>
        <v>375</v>
      </c>
      <c r="F413" t="str">
        <f>VLOOKUP(A413,Sheet1!$C$6:$D$14,2,0)</f>
        <v>Karel</v>
      </c>
      <c r="G413" t="str">
        <f>VLOOKUP(B413,Sheet1!$H$6:$J$9,2,0)</f>
        <v>pokladna</v>
      </c>
      <c r="H413">
        <f t="shared" si="17"/>
        <v>2</v>
      </c>
    </row>
    <row r="414" spans="1:8" x14ac:dyDescent="0.25">
      <c r="A414">
        <v>7</v>
      </c>
      <c r="B414">
        <v>3</v>
      </c>
      <c r="C414" s="11">
        <v>41694</v>
      </c>
      <c r="D414">
        <v>6</v>
      </c>
      <c r="E414">
        <f>VLOOKUP(B414,Sheet1!$H$6:$J$9,3,0)*D414</f>
        <v>420</v>
      </c>
      <c r="F414" t="str">
        <f>VLOOKUP(A414,Sheet1!$C$6:$D$14,2,0)</f>
        <v>Dominika</v>
      </c>
      <c r="G414" t="str">
        <f>VLOOKUP(B414,Sheet1!$H$6:$J$9,2,0)</f>
        <v>prodejna</v>
      </c>
      <c r="H414">
        <f t="shared" si="17"/>
        <v>2</v>
      </c>
    </row>
    <row r="415" spans="1:8" x14ac:dyDescent="0.25">
      <c r="A415">
        <v>9</v>
      </c>
      <c r="B415">
        <v>3</v>
      </c>
      <c r="C415" s="11">
        <v>41694</v>
      </c>
      <c r="D415">
        <v>8</v>
      </c>
      <c r="E415">
        <f>VLOOKUP(B415,Sheet1!$H$6:$J$9,3,0)*D415</f>
        <v>560</v>
      </c>
      <c r="F415" t="str">
        <f>VLOOKUP(A415,Sheet1!$C$6:$D$14,2,0)</f>
        <v>Felix</v>
      </c>
      <c r="G415" t="str">
        <f>VLOOKUP(B415,Sheet1!$H$6:$J$9,2,0)</f>
        <v>prodejna</v>
      </c>
      <c r="H415">
        <f t="shared" si="17"/>
        <v>2</v>
      </c>
    </row>
    <row r="416" spans="1:8" x14ac:dyDescent="0.25">
      <c r="A416">
        <v>4</v>
      </c>
      <c r="B416">
        <v>4</v>
      </c>
      <c r="C416" s="11">
        <v>41694</v>
      </c>
      <c r="D416">
        <v>5</v>
      </c>
      <c r="E416">
        <f>VLOOKUP(B416,Sheet1!$H$6:$J$9,3,0)*D416</f>
        <v>400</v>
      </c>
      <c r="F416" t="str">
        <f>VLOOKUP(A416,Sheet1!$C$6:$D$14,2,0)</f>
        <v>Honza</v>
      </c>
      <c r="G416" t="str">
        <f>VLOOKUP(B416,Sheet1!$H$6:$J$9,2,0)</f>
        <v>informace</v>
      </c>
      <c r="H416">
        <f t="shared" si="17"/>
        <v>2</v>
      </c>
    </row>
    <row r="417" spans="1:8" x14ac:dyDescent="0.25">
      <c r="A417">
        <v>9</v>
      </c>
      <c r="B417">
        <v>2</v>
      </c>
      <c r="C417" s="11">
        <v>41694</v>
      </c>
      <c r="D417">
        <v>7</v>
      </c>
      <c r="E417">
        <f>VLOOKUP(B417,Sheet1!$H$6:$J$9,3,0)*D417</f>
        <v>525</v>
      </c>
      <c r="F417" t="str">
        <f>VLOOKUP(A417,Sheet1!$C$6:$D$14,2,0)</f>
        <v>Felix</v>
      </c>
      <c r="G417" t="str">
        <f>VLOOKUP(B417,Sheet1!$H$6:$J$9,2,0)</f>
        <v>pokladna</v>
      </c>
      <c r="H417">
        <f t="shared" si="17"/>
        <v>2</v>
      </c>
    </row>
    <row r="418" spans="1:8" x14ac:dyDescent="0.25">
      <c r="A418">
        <v>4</v>
      </c>
      <c r="B418">
        <v>2</v>
      </c>
      <c r="C418" s="11">
        <v>41694</v>
      </c>
      <c r="D418">
        <v>8</v>
      </c>
      <c r="E418">
        <f>VLOOKUP(B418,Sheet1!$H$6:$J$9,3,0)*D418</f>
        <v>600</v>
      </c>
      <c r="F418" t="str">
        <f>VLOOKUP(A418,Sheet1!$C$6:$D$14,2,0)</f>
        <v>Honza</v>
      </c>
      <c r="G418" t="str">
        <f>VLOOKUP(B418,Sheet1!$H$6:$J$9,2,0)</f>
        <v>pokladna</v>
      </c>
      <c r="H418">
        <f t="shared" si="17"/>
        <v>2</v>
      </c>
    </row>
    <row r="419" spans="1:8" x14ac:dyDescent="0.25">
      <c r="A419">
        <v>4</v>
      </c>
      <c r="B419">
        <v>2</v>
      </c>
      <c r="C419" s="11">
        <v>41694</v>
      </c>
      <c r="D419">
        <v>7</v>
      </c>
      <c r="E419">
        <f>VLOOKUP(B419,Sheet1!$H$6:$J$9,3,0)*D419</f>
        <v>525</v>
      </c>
      <c r="F419" t="str">
        <f>VLOOKUP(A419,Sheet1!$C$6:$D$14,2,0)</f>
        <v>Honza</v>
      </c>
      <c r="G419" t="str">
        <f>VLOOKUP(B419,Sheet1!$H$6:$J$9,2,0)</f>
        <v>pokladna</v>
      </c>
      <c r="H419">
        <f t="shared" si="17"/>
        <v>2</v>
      </c>
    </row>
    <row r="420" spans="1:8" x14ac:dyDescent="0.25">
      <c r="A420">
        <v>6</v>
      </c>
      <c r="B420">
        <v>2</v>
      </c>
      <c r="C420" s="11">
        <v>41694</v>
      </c>
      <c r="D420">
        <v>6</v>
      </c>
      <c r="E420">
        <f>VLOOKUP(B420,Sheet1!$H$6:$J$9,3,0)*D420</f>
        <v>450</v>
      </c>
      <c r="F420" t="str">
        <f>VLOOKUP(A420,Sheet1!$C$6:$D$14,2,0)</f>
        <v>Tomáš</v>
      </c>
      <c r="G420" t="str">
        <f>VLOOKUP(B420,Sheet1!$H$6:$J$9,2,0)</f>
        <v>pokladna</v>
      </c>
      <c r="H420">
        <f t="shared" si="17"/>
        <v>2</v>
      </c>
    </row>
    <row r="421" spans="1:8" x14ac:dyDescent="0.25">
      <c r="A421">
        <v>1</v>
      </c>
      <c r="B421">
        <v>3</v>
      </c>
      <c r="C421" s="11">
        <v>41694</v>
      </c>
      <c r="D421">
        <v>8</v>
      </c>
      <c r="E421">
        <f>VLOOKUP(B421,Sheet1!$H$6:$J$9,3,0)*D421</f>
        <v>560</v>
      </c>
      <c r="F421" t="str">
        <f>VLOOKUP(A421,Sheet1!$C$6:$D$14,2,0)</f>
        <v>Michal</v>
      </c>
      <c r="G421" t="str">
        <f>VLOOKUP(B421,Sheet1!$H$6:$J$9,2,0)</f>
        <v>prodejna</v>
      </c>
      <c r="H421">
        <f t="shared" si="17"/>
        <v>2</v>
      </c>
    </row>
    <row r="422" spans="1:8" x14ac:dyDescent="0.25">
      <c r="A422">
        <v>9</v>
      </c>
      <c r="B422">
        <v>1</v>
      </c>
      <c r="C422" s="11">
        <v>41695</v>
      </c>
      <c r="D422">
        <v>6</v>
      </c>
      <c r="E422">
        <f>VLOOKUP(B422,Sheet1!$H$6:$J$9,3,0)*D422</f>
        <v>360</v>
      </c>
      <c r="F422" t="str">
        <f>VLOOKUP(A422,Sheet1!$C$6:$D$14,2,0)</f>
        <v>Felix</v>
      </c>
      <c r="G422" t="str">
        <f>VLOOKUP(B422,Sheet1!$H$6:$J$9,2,0)</f>
        <v>Sklad</v>
      </c>
      <c r="H422">
        <f t="shared" si="17"/>
        <v>2</v>
      </c>
    </row>
    <row r="423" spans="1:8" x14ac:dyDescent="0.25">
      <c r="A423">
        <v>4</v>
      </c>
      <c r="B423">
        <v>4</v>
      </c>
      <c r="C423" s="11">
        <v>41695</v>
      </c>
      <c r="D423">
        <v>8</v>
      </c>
      <c r="E423">
        <f>VLOOKUP(B423,Sheet1!$H$6:$J$9,3,0)*D423</f>
        <v>640</v>
      </c>
      <c r="F423" t="str">
        <f>VLOOKUP(A423,Sheet1!$C$6:$D$14,2,0)</f>
        <v>Honza</v>
      </c>
      <c r="G423" t="str">
        <f>VLOOKUP(B423,Sheet1!$H$6:$J$9,2,0)</f>
        <v>informace</v>
      </c>
      <c r="H423">
        <f t="shared" si="17"/>
        <v>2</v>
      </c>
    </row>
    <row r="424" spans="1:8" x14ac:dyDescent="0.25">
      <c r="A424">
        <v>1</v>
      </c>
      <c r="B424">
        <v>1</v>
      </c>
      <c r="C424" s="11">
        <v>41695</v>
      </c>
      <c r="D424">
        <v>7</v>
      </c>
      <c r="E424">
        <f>VLOOKUP(B424,Sheet1!$H$6:$J$9,3,0)*D424</f>
        <v>420</v>
      </c>
      <c r="F424" t="str">
        <f>VLOOKUP(A424,Sheet1!$C$6:$D$14,2,0)</f>
        <v>Michal</v>
      </c>
      <c r="G424" t="str">
        <f>VLOOKUP(B424,Sheet1!$H$6:$J$9,2,0)</f>
        <v>Sklad</v>
      </c>
      <c r="H424">
        <f t="shared" si="17"/>
        <v>2</v>
      </c>
    </row>
    <row r="425" spans="1:8" x14ac:dyDescent="0.25">
      <c r="A425">
        <v>4</v>
      </c>
      <c r="B425">
        <v>4</v>
      </c>
      <c r="C425" s="11">
        <v>41695</v>
      </c>
      <c r="D425">
        <v>7</v>
      </c>
      <c r="E425">
        <f>VLOOKUP(B425,Sheet1!$H$6:$J$9,3,0)*D425</f>
        <v>560</v>
      </c>
      <c r="F425" t="str">
        <f>VLOOKUP(A425,Sheet1!$C$6:$D$14,2,0)</f>
        <v>Honza</v>
      </c>
      <c r="G425" t="str">
        <f>VLOOKUP(B425,Sheet1!$H$6:$J$9,2,0)</f>
        <v>informace</v>
      </c>
      <c r="H425">
        <f t="shared" si="17"/>
        <v>2</v>
      </c>
    </row>
    <row r="426" spans="1:8" x14ac:dyDescent="0.25">
      <c r="A426">
        <v>2</v>
      </c>
      <c r="B426">
        <v>1</v>
      </c>
      <c r="C426" s="11">
        <v>41695</v>
      </c>
      <c r="D426">
        <v>8</v>
      </c>
      <c r="E426">
        <f>VLOOKUP(B426,Sheet1!$H$6:$J$9,3,0)*D426</f>
        <v>480</v>
      </c>
      <c r="F426" t="str">
        <f>VLOOKUP(A426,Sheet1!$C$6:$D$14,2,0)</f>
        <v>Jana</v>
      </c>
      <c r="G426" t="str">
        <f>VLOOKUP(B426,Sheet1!$H$6:$J$9,2,0)</f>
        <v>Sklad</v>
      </c>
      <c r="H426">
        <f t="shared" si="17"/>
        <v>2</v>
      </c>
    </row>
    <row r="427" spans="1:8" x14ac:dyDescent="0.25">
      <c r="A427">
        <v>8</v>
      </c>
      <c r="B427">
        <v>1</v>
      </c>
      <c r="C427" s="11">
        <v>41695</v>
      </c>
      <c r="D427">
        <v>7</v>
      </c>
      <c r="E427">
        <f>VLOOKUP(B427,Sheet1!$H$6:$J$9,3,0)*D427</f>
        <v>420</v>
      </c>
      <c r="F427" t="str">
        <f>VLOOKUP(A427,Sheet1!$C$6:$D$14,2,0)</f>
        <v>Kristýna</v>
      </c>
      <c r="G427" t="str">
        <f>VLOOKUP(B427,Sheet1!$H$6:$J$9,2,0)</f>
        <v>Sklad</v>
      </c>
      <c r="H427">
        <f t="shared" si="17"/>
        <v>2</v>
      </c>
    </row>
    <row r="428" spans="1:8" x14ac:dyDescent="0.25">
      <c r="A428">
        <v>7</v>
      </c>
      <c r="B428">
        <v>2</v>
      </c>
      <c r="C428" s="11">
        <v>41695</v>
      </c>
      <c r="D428">
        <v>4</v>
      </c>
      <c r="E428">
        <f>VLOOKUP(B428,Sheet1!$H$6:$J$9,3,0)*D428</f>
        <v>300</v>
      </c>
      <c r="F428" t="str">
        <f>VLOOKUP(A428,Sheet1!$C$6:$D$14,2,0)</f>
        <v>Dominika</v>
      </c>
      <c r="G428" t="str">
        <f>VLOOKUP(B428,Sheet1!$H$6:$J$9,2,0)</f>
        <v>pokladna</v>
      </c>
      <c r="H428">
        <f t="shared" si="17"/>
        <v>2</v>
      </c>
    </row>
    <row r="429" spans="1:8" x14ac:dyDescent="0.25">
      <c r="A429">
        <v>2</v>
      </c>
      <c r="B429">
        <v>3</v>
      </c>
      <c r="C429" s="11">
        <v>41696</v>
      </c>
      <c r="D429">
        <v>5</v>
      </c>
      <c r="E429">
        <f>VLOOKUP(B429,Sheet1!$H$6:$J$9,3,0)*D429</f>
        <v>350</v>
      </c>
      <c r="F429" t="str">
        <f>VLOOKUP(A429,Sheet1!$C$6:$D$14,2,0)</f>
        <v>Jana</v>
      </c>
      <c r="G429" t="str">
        <f>VLOOKUP(B429,Sheet1!$H$6:$J$9,2,0)</f>
        <v>prodejna</v>
      </c>
      <c r="H429">
        <f t="shared" si="17"/>
        <v>2</v>
      </c>
    </row>
    <row r="430" spans="1:8" x14ac:dyDescent="0.25">
      <c r="A430">
        <v>7</v>
      </c>
      <c r="B430">
        <v>2</v>
      </c>
      <c r="C430" s="11">
        <v>41696</v>
      </c>
      <c r="D430">
        <v>4</v>
      </c>
      <c r="E430">
        <f>VLOOKUP(B430,Sheet1!$H$6:$J$9,3,0)*D430</f>
        <v>300</v>
      </c>
      <c r="F430" t="str">
        <f>VLOOKUP(A430,Sheet1!$C$6:$D$14,2,0)</f>
        <v>Dominika</v>
      </c>
      <c r="G430" t="str">
        <f>VLOOKUP(B430,Sheet1!$H$6:$J$9,2,0)</f>
        <v>pokladna</v>
      </c>
      <c r="H430">
        <f t="shared" si="17"/>
        <v>2</v>
      </c>
    </row>
    <row r="431" spans="1:8" x14ac:dyDescent="0.25">
      <c r="A431">
        <v>6</v>
      </c>
      <c r="B431">
        <v>2</v>
      </c>
      <c r="C431" s="11">
        <v>41696</v>
      </c>
      <c r="D431">
        <v>7</v>
      </c>
      <c r="E431">
        <f>VLOOKUP(B431,Sheet1!$H$6:$J$9,3,0)*D431</f>
        <v>525</v>
      </c>
      <c r="F431" t="str">
        <f>VLOOKUP(A431,Sheet1!$C$6:$D$14,2,0)</f>
        <v>Tomáš</v>
      </c>
      <c r="G431" t="str">
        <f>VLOOKUP(B431,Sheet1!$H$6:$J$9,2,0)</f>
        <v>pokladna</v>
      </c>
      <c r="H431">
        <f t="shared" si="17"/>
        <v>2</v>
      </c>
    </row>
    <row r="432" spans="1:8" x14ac:dyDescent="0.25">
      <c r="A432">
        <v>8</v>
      </c>
      <c r="B432">
        <v>1</v>
      </c>
      <c r="C432" s="11">
        <v>41696</v>
      </c>
      <c r="D432">
        <v>4</v>
      </c>
      <c r="E432">
        <f>VLOOKUP(B432,Sheet1!$H$6:$J$9,3,0)*D432</f>
        <v>240</v>
      </c>
      <c r="F432" t="str">
        <f>VLOOKUP(A432,Sheet1!$C$6:$D$14,2,0)</f>
        <v>Kristýna</v>
      </c>
      <c r="G432" t="str">
        <f>VLOOKUP(B432,Sheet1!$H$6:$J$9,2,0)</f>
        <v>Sklad</v>
      </c>
      <c r="H432">
        <f t="shared" si="17"/>
        <v>2</v>
      </c>
    </row>
    <row r="433" spans="1:8" x14ac:dyDescent="0.25">
      <c r="A433">
        <v>2</v>
      </c>
      <c r="B433">
        <v>1</v>
      </c>
      <c r="C433" s="11">
        <v>41696</v>
      </c>
      <c r="D433">
        <v>8</v>
      </c>
      <c r="E433">
        <f>VLOOKUP(B433,Sheet1!$H$6:$J$9,3,0)*D433</f>
        <v>480</v>
      </c>
      <c r="F433" t="str">
        <f>VLOOKUP(A433,Sheet1!$C$6:$D$14,2,0)</f>
        <v>Jana</v>
      </c>
      <c r="G433" t="str">
        <f>VLOOKUP(B433,Sheet1!$H$6:$J$9,2,0)</f>
        <v>Sklad</v>
      </c>
      <c r="H433">
        <f t="shared" si="17"/>
        <v>2</v>
      </c>
    </row>
    <row r="434" spans="1:8" x14ac:dyDescent="0.25">
      <c r="A434">
        <v>8</v>
      </c>
      <c r="B434">
        <v>3</v>
      </c>
      <c r="C434" s="11">
        <v>41696</v>
      </c>
      <c r="D434">
        <v>5</v>
      </c>
      <c r="E434">
        <f>VLOOKUP(B434,Sheet1!$H$6:$J$9,3,0)*D434</f>
        <v>350</v>
      </c>
      <c r="F434" t="str">
        <f>VLOOKUP(A434,Sheet1!$C$6:$D$14,2,0)</f>
        <v>Kristýna</v>
      </c>
      <c r="G434" t="str">
        <f>VLOOKUP(B434,Sheet1!$H$6:$J$9,2,0)</f>
        <v>prodejna</v>
      </c>
      <c r="H434">
        <f t="shared" si="17"/>
        <v>2</v>
      </c>
    </row>
    <row r="435" spans="1:8" x14ac:dyDescent="0.25">
      <c r="A435">
        <v>8</v>
      </c>
      <c r="B435">
        <v>1</v>
      </c>
      <c r="C435" s="11">
        <v>41696</v>
      </c>
      <c r="D435">
        <v>8</v>
      </c>
      <c r="E435">
        <f>VLOOKUP(B435,Sheet1!$H$6:$J$9,3,0)*D435</f>
        <v>480</v>
      </c>
      <c r="F435" t="str">
        <f>VLOOKUP(A435,Sheet1!$C$6:$D$14,2,0)</f>
        <v>Kristýna</v>
      </c>
      <c r="G435" t="str">
        <f>VLOOKUP(B435,Sheet1!$H$6:$J$9,2,0)</f>
        <v>Sklad</v>
      </c>
      <c r="H435">
        <f t="shared" si="17"/>
        <v>2</v>
      </c>
    </row>
    <row r="436" spans="1:8" x14ac:dyDescent="0.25">
      <c r="A436">
        <v>9</v>
      </c>
      <c r="B436">
        <v>3</v>
      </c>
      <c r="C436" s="11">
        <v>41696</v>
      </c>
      <c r="D436">
        <v>6</v>
      </c>
      <c r="E436">
        <f>VLOOKUP(B436,Sheet1!$H$6:$J$9,3,0)*D436</f>
        <v>420</v>
      </c>
      <c r="F436" t="str">
        <f>VLOOKUP(A436,Sheet1!$C$6:$D$14,2,0)</f>
        <v>Felix</v>
      </c>
      <c r="G436" t="str">
        <f>VLOOKUP(B436,Sheet1!$H$6:$J$9,2,0)</f>
        <v>prodejna</v>
      </c>
      <c r="H436">
        <f t="shared" si="17"/>
        <v>2</v>
      </c>
    </row>
    <row r="437" spans="1:8" x14ac:dyDescent="0.25">
      <c r="A437">
        <v>2</v>
      </c>
      <c r="B437">
        <v>4</v>
      </c>
      <c r="C437" s="11">
        <v>41697</v>
      </c>
      <c r="D437">
        <v>7</v>
      </c>
      <c r="E437">
        <f>VLOOKUP(B437,Sheet1!$H$6:$J$9,3,0)*D437</f>
        <v>560</v>
      </c>
      <c r="F437" t="str">
        <f>VLOOKUP(A437,Sheet1!$C$6:$D$14,2,0)</f>
        <v>Jana</v>
      </c>
      <c r="G437" t="str">
        <f>VLOOKUP(B437,Sheet1!$H$6:$J$9,2,0)</f>
        <v>informace</v>
      </c>
      <c r="H437">
        <f t="shared" si="17"/>
        <v>2</v>
      </c>
    </row>
    <row r="438" spans="1:8" x14ac:dyDescent="0.25">
      <c r="A438">
        <v>1</v>
      </c>
      <c r="B438">
        <v>4</v>
      </c>
      <c r="C438" s="11">
        <v>41697</v>
      </c>
      <c r="D438">
        <v>6</v>
      </c>
      <c r="E438">
        <f>VLOOKUP(B438,Sheet1!$H$6:$J$9,3,0)*D438</f>
        <v>480</v>
      </c>
      <c r="F438" t="str">
        <f>VLOOKUP(A438,Sheet1!$C$6:$D$14,2,0)</f>
        <v>Michal</v>
      </c>
      <c r="G438" t="str">
        <f>VLOOKUP(B438,Sheet1!$H$6:$J$9,2,0)</f>
        <v>informace</v>
      </c>
      <c r="H438">
        <f t="shared" si="17"/>
        <v>2</v>
      </c>
    </row>
    <row r="439" spans="1:8" x14ac:dyDescent="0.25">
      <c r="A439">
        <v>2</v>
      </c>
      <c r="B439">
        <v>1</v>
      </c>
      <c r="C439" s="11">
        <v>41697</v>
      </c>
      <c r="D439">
        <v>6</v>
      </c>
      <c r="E439">
        <f>VLOOKUP(B439,Sheet1!$H$6:$J$9,3,0)*D439</f>
        <v>360</v>
      </c>
      <c r="F439" t="str">
        <f>VLOOKUP(A439,Sheet1!$C$6:$D$14,2,0)</f>
        <v>Jana</v>
      </c>
      <c r="G439" t="str">
        <f>VLOOKUP(B439,Sheet1!$H$6:$J$9,2,0)</f>
        <v>Sklad</v>
      </c>
      <c r="H439">
        <f t="shared" si="17"/>
        <v>2</v>
      </c>
    </row>
    <row r="440" spans="1:8" x14ac:dyDescent="0.25">
      <c r="A440">
        <v>9</v>
      </c>
      <c r="B440">
        <v>3</v>
      </c>
      <c r="C440" s="11">
        <v>41697</v>
      </c>
      <c r="D440">
        <v>6</v>
      </c>
      <c r="E440">
        <f>VLOOKUP(B440,Sheet1!$H$6:$J$9,3,0)*D440</f>
        <v>420</v>
      </c>
      <c r="F440" t="str">
        <f>VLOOKUP(A440,Sheet1!$C$6:$D$14,2,0)</f>
        <v>Felix</v>
      </c>
      <c r="G440" t="str">
        <f>VLOOKUP(B440,Sheet1!$H$6:$J$9,2,0)</f>
        <v>prodejna</v>
      </c>
      <c r="H440">
        <f t="shared" si="17"/>
        <v>2</v>
      </c>
    </row>
    <row r="441" spans="1:8" x14ac:dyDescent="0.25">
      <c r="A441">
        <v>5</v>
      </c>
      <c r="B441">
        <v>4</v>
      </c>
      <c r="C441" s="11">
        <v>41697</v>
      </c>
      <c r="D441">
        <v>8</v>
      </c>
      <c r="E441">
        <f>VLOOKUP(B441,Sheet1!$H$6:$J$9,3,0)*D441</f>
        <v>640</v>
      </c>
      <c r="F441" t="str">
        <f>VLOOKUP(A441,Sheet1!$C$6:$D$14,2,0)</f>
        <v>Karolína</v>
      </c>
      <c r="G441" t="str">
        <f>VLOOKUP(B441,Sheet1!$H$6:$J$9,2,0)</f>
        <v>informace</v>
      </c>
      <c r="H441">
        <f t="shared" si="17"/>
        <v>2</v>
      </c>
    </row>
    <row r="442" spans="1:8" x14ac:dyDescent="0.25">
      <c r="A442">
        <v>8</v>
      </c>
      <c r="B442">
        <v>3</v>
      </c>
      <c r="C442" s="11">
        <v>41697</v>
      </c>
      <c r="D442">
        <v>7</v>
      </c>
      <c r="E442">
        <f>VLOOKUP(B442,Sheet1!$H$6:$J$9,3,0)*D442</f>
        <v>490</v>
      </c>
      <c r="F442" t="str">
        <f>VLOOKUP(A442,Sheet1!$C$6:$D$14,2,0)</f>
        <v>Kristýna</v>
      </c>
      <c r="G442" t="str">
        <f>VLOOKUP(B442,Sheet1!$H$6:$J$9,2,0)</f>
        <v>prodejna</v>
      </c>
      <c r="H442">
        <f t="shared" si="17"/>
        <v>2</v>
      </c>
    </row>
    <row r="443" spans="1:8" x14ac:dyDescent="0.25">
      <c r="A443">
        <v>6</v>
      </c>
      <c r="B443">
        <v>3</v>
      </c>
      <c r="C443" s="11">
        <v>41697</v>
      </c>
      <c r="D443">
        <v>8</v>
      </c>
      <c r="E443">
        <f>VLOOKUP(B443,Sheet1!$H$6:$J$9,3,0)*D443</f>
        <v>560</v>
      </c>
      <c r="F443" t="str">
        <f>VLOOKUP(A443,Sheet1!$C$6:$D$14,2,0)</f>
        <v>Tomáš</v>
      </c>
      <c r="G443" t="str">
        <f>VLOOKUP(B443,Sheet1!$H$6:$J$9,2,0)</f>
        <v>prodejna</v>
      </c>
      <c r="H443">
        <f t="shared" si="17"/>
        <v>2</v>
      </c>
    </row>
    <row r="444" spans="1:8" x14ac:dyDescent="0.25">
      <c r="A444">
        <v>4</v>
      </c>
      <c r="B444">
        <v>4</v>
      </c>
      <c r="C444" s="11">
        <v>41697</v>
      </c>
      <c r="D444">
        <v>5</v>
      </c>
      <c r="E444">
        <f>VLOOKUP(B444,Sheet1!$H$6:$J$9,3,0)*D444</f>
        <v>400</v>
      </c>
      <c r="F444" t="str">
        <f>VLOOKUP(A444,Sheet1!$C$6:$D$14,2,0)</f>
        <v>Honza</v>
      </c>
      <c r="G444" t="str">
        <f>VLOOKUP(B444,Sheet1!$H$6:$J$9,2,0)</f>
        <v>informace</v>
      </c>
      <c r="H444">
        <f t="shared" si="17"/>
        <v>2</v>
      </c>
    </row>
    <row r="445" spans="1:8" x14ac:dyDescent="0.25">
      <c r="A445">
        <v>3</v>
      </c>
      <c r="B445">
        <v>4</v>
      </c>
      <c r="C445" s="11">
        <v>41697</v>
      </c>
      <c r="D445">
        <v>8</v>
      </c>
      <c r="E445">
        <f>VLOOKUP(B445,Sheet1!$H$6:$J$9,3,0)*D445</f>
        <v>640</v>
      </c>
      <c r="F445" t="str">
        <f>VLOOKUP(A445,Sheet1!$C$6:$D$14,2,0)</f>
        <v>Karel</v>
      </c>
      <c r="G445" t="str">
        <f>VLOOKUP(B445,Sheet1!$H$6:$J$9,2,0)</f>
        <v>informace</v>
      </c>
      <c r="H445">
        <f t="shared" si="17"/>
        <v>2</v>
      </c>
    </row>
    <row r="446" spans="1:8" x14ac:dyDescent="0.25">
      <c r="A446">
        <v>6</v>
      </c>
      <c r="B446">
        <v>3</v>
      </c>
      <c r="C446" s="11">
        <v>41697</v>
      </c>
      <c r="D446">
        <v>8</v>
      </c>
      <c r="E446">
        <f>VLOOKUP(B446,Sheet1!$H$6:$J$9,3,0)*D446</f>
        <v>560</v>
      </c>
      <c r="F446" t="str">
        <f>VLOOKUP(A446,Sheet1!$C$6:$D$14,2,0)</f>
        <v>Tomáš</v>
      </c>
      <c r="G446" t="str">
        <f>VLOOKUP(B446,Sheet1!$H$6:$J$9,2,0)</f>
        <v>prodejna</v>
      </c>
      <c r="H446">
        <f t="shared" si="17"/>
        <v>2</v>
      </c>
    </row>
    <row r="447" spans="1:8" x14ac:dyDescent="0.25">
      <c r="A447">
        <v>8</v>
      </c>
      <c r="B447">
        <v>1</v>
      </c>
      <c r="C447" s="11">
        <v>41697</v>
      </c>
      <c r="D447">
        <v>5</v>
      </c>
      <c r="E447">
        <f>VLOOKUP(B447,Sheet1!$H$6:$J$9,3,0)*D447</f>
        <v>300</v>
      </c>
      <c r="F447" t="str">
        <f>VLOOKUP(A447,Sheet1!$C$6:$D$14,2,0)</f>
        <v>Kristýna</v>
      </c>
      <c r="G447" t="str">
        <f>VLOOKUP(B447,Sheet1!$H$6:$J$9,2,0)</f>
        <v>Sklad</v>
      </c>
      <c r="H447">
        <f t="shared" si="17"/>
        <v>2</v>
      </c>
    </row>
    <row r="448" spans="1:8" x14ac:dyDescent="0.25">
      <c r="A448">
        <v>8</v>
      </c>
      <c r="B448">
        <v>4</v>
      </c>
      <c r="C448" s="11">
        <v>41698</v>
      </c>
      <c r="D448">
        <v>7</v>
      </c>
      <c r="E448">
        <f>VLOOKUP(B448,Sheet1!$H$6:$J$9,3,0)*D448</f>
        <v>560</v>
      </c>
      <c r="F448" t="str">
        <f>VLOOKUP(A448,Sheet1!$C$6:$D$14,2,0)</f>
        <v>Kristýna</v>
      </c>
      <c r="G448" t="str">
        <f>VLOOKUP(B448,Sheet1!$H$6:$J$9,2,0)</f>
        <v>informace</v>
      </c>
      <c r="H448">
        <f t="shared" si="17"/>
        <v>2</v>
      </c>
    </row>
    <row r="449" spans="1:8" x14ac:dyDescent="0.25">
      <c r="A449">
        <v>7</v>
      </c>
      <c r="B449">
        <v>4</v>
      </c>
      <c r="C449" s="11">
        <v>41698</v>
      </c>
      <c r="D449">
        <v>5</v>
      </c>
      <c r="E449">
        <f>VLOOKUP(B449,Sheet1!$H$6:$J$9,3,0)*D449</f>
        <v>400</v>
      </c>
      <c r="F449" t="str">
        <f>VLOOKUP(A449,Sheet1!$C$6:$D$14,2,0)</f>
        <v>Dominika</v>
      </c>
      <c r="G449" t="str">
        <f>VLOOKUP(B449,Sheet1!$H$6:$J$9,2,0)</f>
        <v>informace</v>
      </c>
      <c r="H449">
        <f t="shared" si="17"/>
        <v>2</v>
      </c>
    </row>
    <row r="450" spans="1:8" x14ac:dyDescent="0.25">
      <c r="A450">
        <v>9</v>
      </c>
      <c r="B450">
        <v>4</v>
      </c>
      <c r="C450" s="11">
        <v>41698</v>
      </c>
      <c r="D450">
        <v>6</v>
      </c>
      <c r="E450">
        <f>VLOOKUP(B450,Sheet1!$H$6:$J$9,3,0)*D450</f>
        <v>480</v>
      </c>
      <c r="F450" t="str">
        <f>VLOOKUP(A450,Sheet1!$C$6:$D$14,2,0)</f>
        <v>Felix</v>
      </c>
      <c r="G450" t="str">
        <f>VLOOKUP(B450,Sheet1!$H$6:$J$9,2,0)</f>
        <v>informace</v>
      </c>
      <c r="H450">
        <f t="shared" si="17"/>
        <v>2</v>
      </c>
    </row>
    <row r="451" spans="1:8" x14ac:dyDescent="0.25">
      <c r="A451">
        <v>5</v>
      </c>
      <c r="B451">
        <v>3</v>
      </c>
      <c r="C451" s="11">
        <v>41698</v>
      </c>
      <c r="D451">
        <v>7</v>
      </c>
      <c r="E451">
        <f>VLOOKUP(B451,Sheet1!$H$6:$J$9,3,0)*D451</f>
        <v>490</v>
      </c>
      <c r="F451" t="str">
        <f>VLOOKUP(A451,Sheet1!$C$6:$D$14,2,0)</f>
        <v>Karolína</v>
      </c>
      <c r="G451" t="str">
        <f>VLOOKUP(B451,Sheet1!$H$6:$J$9,2,0)</f>
        <v>prodejna</v>
      </c>
      <c r="H451">
        <f t="shared" ref="H451:H514" si="18">MONTH(C451)</f>
        <v>2</v>
      </c>
    </row>
    <row r="452" spans="1:8" x14ac:dyDescent="0.25">
      <c r="A452">
        <v>1</v>
      </c>
      <c r="B452">
        <v>3</v>
      </c>
      <c r="C452" s="11">
        <v>41698</v>
      </c>
      <c r="D452">
        <v>8</v>
      </c>
      <c r="E452">
        <f>VLOOKUP(B452,Sheet1!$H$6:$J$9,3,0)*D452</f>
        <v>560</v>
      </c>
      <c r="F452" t="str">
        <f>VLOOKUP(A452,Sheet1!$C$6:$D$14,2,0)</f>
        <v>Michal</v>
      </c>
      <c r="G452" t="str">
        <f>VLOOKUP(B452,Sheet1!$H$6:$J$9,2,0)</f>
        <v>prodejna</v>
      </c>
      <c r="H452">
        <f t="shared" si="18"/>
        <v>2</v>
      </c>
    </row>
    <row r="453" spans="1:8" x14ac:dyDescent="0.25">
      <c r="A453">
        <v>3</v>
      </c>
      <c r="B453">
        <v>2</v>
      </c>
      <c r="C453" s="11">
        <v>41698</v>
      </c>
      <c r="D453">
        <v>5</v>
      </c>
      <c r="E453">
        <f>VLOOKUP(B453,Sheet1!$H$6:$J$9,3,0)*D453</f>
        <v>375</v>
      </c>
      <c r="F453" t="str">
        <f>VLOOKUP(A453,Sheet1!$C$6:$D$14,2,0)</f>
        <v>Karel</v>
      </c>
      <c r="G453" t="str">
        <f>VLOOKUP(B453,Sheet1!$H$6:$J$9,2,0)</f>
        <v>pokladna</v>
      </c>
      <c r="H453">
        <f t="shared" si="18"/>
        <v>2</v>
      </c>
    </row>
    <row r="454" spans="1:8" x14ac:dyDescent="0.25">
      <c r="A454">
        <v>6</v>
      </c>
      <c r="B454">
        <v>3</v>
      </c>
      <c r="C454" s="11">
        <v>41698</v>
      </c>
      <c r="D454">
        <v>6</v>
      </c>
      <c r="E454">
        <f>VLOOKUP(B454,Sheet1!$H$6:$J$9,3,0)*D454</f>
        <v>420</v>
      </c>
      <c r="F454" t="str">
        <f>VLOOKUP(A454,Sheet1!$C$6:$D$14,2,0)</f>
        <v>Tomáš</v>
      </c>
      <c r="G454" t="str">
        <f>VLOOKUP(B454,Sheet1!$H$6:$J$9,2,0)</f>
        <v>prodejna</v>
      </c>
      <c r="H454">
        <f t="shared" si="18"/>
        <v>2</v>
      </c>
    </row>
    <row r="455" spans="1:8" x14ac:dyDescent="0.25">
      <c r="A455">
        <v>3</v>
      </c>
      <c r="B455">
        <v>2</v>
      </c>
      <c r="C455" s="11">
        <v>41698</v>
      </c>
      <c r="D455">
        <v>6</v>
      </c>
      <c r="E455">
        <f>VLOOKUP(B455,Sheet1!$H$6:$J$9,3,0)*D455</f>
        <v>450</v>
      </c>
      <c r="F455" t="str">
        <f>VLOOKUP(A455,Sheet1!$C$6:$D$14,2,0)</f>
        <v>Karel</v>
      </c>
      <c r="G455" t="str">
        <f>VLOOKUP(B455,Sheet1!$H$6:$J$9,2,0)</f>
        <v>pokladna</v>
      </c>
      <c r="H455">
        <f t="shared" si="18"/>
        <v>2</v>
      </c>
    </row>
    <row r="456" spans="1:8" x14ac:dyDescent="0.25">
      <c r="A456">
        <v>9</v>
      </c>
      <c r="B456">
        <v>3</v>
      </c>
      <c r="C456" s="11">
        <v>41698</v>
      </c>
      <c r="D456">
        <v>5</v>
      </c>
      <c r="E456">
        <f>VLOOKUP(B456,Sheet1!$H$6:$J$9,3,0)*D456</f>
        <v>350</v>
      </c>
      <c r="F456" t="str">
        <f>VLOOKUP(A456,Sheet1!$C$6:$D$14,2,0)</f>
        <v>Felix</v>
      </c>
      <c r="G456" t="str">
        <f>VLOOKUP(B456,Sheet1!$H$6:$J$9,2,0)</f>
        <v>prodejna</v>
      </c>
      <c r="H456">
        <f t="shared" si="18"/>
        <v>2</v>
      </c>
    </row>
    <row r="457" spans="1:8" x14ac:dyDescent="0.25">
      <c r="A457">
        <v>8</v>
      </c>
      <c r="B457">
        <v>1</v>
      </c>
      <c r="C457" s="11">
        <v>41699</v>
      </c>
      <c r="D457">
        <v>7</v>
      </c>
      <c r="E457">
        <f>VLOOKUP(B457,Sheet1!$H$6:$J$9,3,0)*D457</f>
        <v>420</v>
      </c>
      <c r="F457" t="str">
        <f>VLOOKUP(A457,Sheet1!$C$6:$D$14,2,0)</f>
        <v>Kristýna</v>
      </c>
      <c r="G457" t="str">
        <f>VLOOKUP(B457,Sheet1!$H$6:$J$9,2,0)</f>
        <v>Sklad</v>
      </c>
      <c r="H457">
        <f t="shared" si="18"/>
        <v>3</v>
      </c>
    </row>
    <row r="458" spans="1:8" x14ac:dyDescent="0.25">
      <c r="A458">
        <v>7</v>
      </c>
      <c r="B458">
        <v>4</v>
      </c>
      <c r="C458" s="11">
        <v>41699</v>
      </c>
      <c r="D458">
        <v>4</v>
      </c>
      <c r="E458">
        <f>VLOOKUP(B458,Sheet1!$H$6:$J$9,3,0)*D458</f>
        <v>320</v>
      </c>
      <c r="F458" t="str">
        <f>VLOOKUP(A458,Sheet1!$C$6:$D$14,2,0)</f>
        <v>Dominika</v>
      </c>
      <c r="G458" t="str">
        <f>VLOOKUP(B458,Sheet1!$H$6:$J$9,2,0)</f>
        <v>informace</v>
      </c>
      <c r="H458">
        <f t="shared" si="18"/>
        <v>3</v>
      </c>
    </row>
    <row r="459" spans="1:8" x14ac:dyDescent="0.25">
      <c r="A459">
        <v>9</v>
      </c>
      <c r="B459">
        <v>4</v>
      </c>
      <c r="C459" s="11">
        <v>41699</v>
      </c>
      <c r="D459">
        <v>7</v>
      </c>
      <c r="E459">
        <f>VLOOKUP(B459,Sheet1!$H$6:$J$9,3,0)*D459</f>
        <v>560</v>
      </c>
      <c r="F459" t="str">
        <f>VLOOKUP(A459,Sheet1!$C$6:$D$14,2,0)</f>
        <v>Felix</v>
      </c>
      <c r="G459" t="str">
        <f>VLOOKUP(B459,Sheet1!$H$6:$J$9,2,0)</f>
        <v>informace</v>
      </c>
      <c r="H459">
        <f t="shared" si="18"/>
        <v>3</v>
      </c>
    </row>
    <row r="460" spans="1:8" x14ac:dyDescent="0.25">
      <c r="A460">
        <v>9</v>
      </c>
      <c r="B460">
        <v>4</v>
      </c>
      <c r="C460" s="11">
        <v>41699</v>
      </c>
      <c r="D460">
        <v>7</v>
      </c>
      <c r="E460">
        <f>VLOOKUP(B460,Sheet1!$H$6:$J$9,3,0)*D460</f>
        <v>560</v>
      </c>
      <c r="F460" t="str">
        <f>VLOOKUP(A460,Sheet1!$C$6:$D$14,2,0)</f>
        <v>Felix</v>
      </c>
      <c r="G460" t="str">
        <f>VLOOKUP(B460,Sheet1!$H$6:$J$9,2,0)</f>
        <v>informace</v>
      </c>
      <c r="H460">
        <f t="shared" si="18"/>
        <v>3</v>
      </c>
    </row>
    <row r="461" spans="1:8" x14ac:dyDescent="0.25">
      <c r="A461">
        <v>1</v>
      </c>
      <c r="B461">
        <v>2</v>
      </c>
      <c r="C461" s="11">
        <v>41699</v>
      </c>
      <c r="D461">
        <v>5</v>
      </c>
      <c r="E461">
        <f>VLOOKUP(B461,Sheet1!$H$6:$J$9,3,0)*D461</f>
        <v>375</v>
      </c>
      <c r="F461" t="str">
        <f>VLOOKUP(A461,Sheet1!$C$6:$D$14,2,0)</f>
        <v>Michal</v>
      </c>
      <c r="G461" t="str">
        <f>VLOOKUP(B461,Sheet1!$H$6:$J$9,2,0)</f>
        <v>pokladna</v>
      </c>
      <c r="H461">
        <f t="shared" si="18"/>
        <v>3</v>
      </c>
    </row>
    <row r="462" spans="1:8" x14ac:dyDescent="0.25">
      <c r="A462">
        <v>6</v>
      </c>
      <c r="B462">
        <v>3</v>
      </c>
      <c r="C462" s="11">
        <v>41699</v>
      </c>
      <c r="D462">
        <v>4</v>
      </c>
      <c r="E462">
        <f>VLOOKUP(B462,Sheet1!$H$6:$J$9,3,0)*D462</f>
        <v>280</v>
      </c>
      <c r="F462" t="str">
        <f>VLOOKUP(A462,Sheet1!$C$6:$D$14,2,0)</f>
        <v>Tomáš</v>
      </c>
      <c r="G462" t="str">
        <f>VLOOKUP(B462,Sheet1!$H$6:$J$9,2,0)</f>
        <v>prodejna</v>
      </c>
      <c r="H462">
        <f t="shared" si="18"/>
        <v>3</v>
      </c>
    </row>
    <row r="463" spans="1:8" x14ac:dyDescent="0.25">
      <c r="A463">
        <v>3</v>
      </c>
      <c r="B463">
        <v>4</v>
      </c>
      <c r="C463" s="11">
        <v>41699</v>
      </c>
      <c r="D463">
        <v>6</v>
      </c>
      <c r="E463">
        <f>VLOOKUP(B463,Sheet1!$H$6:$J$9,3,0)*D463</f>
        <v>480</v>
      </c>
      <c r="F463" t="str">
        <f>VLOOKUP(A463,Sheet1!$C$6:$D$14,2,0)</f>
        <v>Karel</v>
      </c>
      <c r="G463" t="str">
        <f>VLOOKUP(B463,Sheet1!$H$6:$J$9,2,0)</f>
        <v>informace</v>
      </c>
      <c r="H463">
        <f t="shared" si="18"/>
        <v>3</v>
      </c>
    </row>
    <row r="464" spans="1:8" x14ac:dyDescent="0.25">
      <c r="A464">
        <v>2</v>
      </c>
      <c r="B464">
        <v>3</v>
      </c>
      <c r="C464" s="11">
        <v>41699</v>
      </c>
      <c r="D464">
        <v>4</v>
      </c>
      <c r="E464">
        <f>VLOOKUP(B464,Sheet1!$H$6:$J$9,3,0)*D464</f>
        <v>280</v>
      </c>
      <c r="F464" t="str">
        <f>VLOOKUP(A464,Sheet1!$C$6:$D$14,2,0)</f>
        <v>Jana</v>
      </c>
      <c r="G464" t="str">
        <f>VLOOKUP(B464,Sheet1!$H$6:$J$9,2,0)</f>
        <v>prodejna</v>
      </c>
      <c r="H464">
        <f t="shared" si="18"/>
        <v>3</v>
      </c>
    </row>
    <row r="465" spans="1:8" x14ac:dyDescent="0.25">
      <c r="A465">
        <v>2</v>
      </c>
      <c r="B465">
        <v>2</v>
      </c>
      <c r="C465" s="11">
        <v>41699</v>
      </c>
      <c r="D465">
        <v>6</v>
      </c>
      <c r="E465">
        <f>VLOOKUP(B465,Sheet1!$H$6:$J$9,3,0)*D465</f>
        <v>450</v>
      </c>
      <c r="F465" t="str">
        <f>VLOOKUP(A465,Sheet1!$C$6:$D$14,2,0)</f>
        <v>Jana</v>
      </c>
      <c r="G465" t="str">
        <f>VLOOKUP(B465,Sheet1!$H$6:$J$9,2,0)</f>
        <v>pokladna</v>
      </c>
      <c r="H465">
        <f t="shared" si="18"/>
        <v>3</v>
      </c>
    </row>
    <row r="466" spans="1:8" x14ac:dyDescent="0.25">
      <c r="A466">
        <v>7</v>
      </c>
      <c r="B466">
        <v>4</v>
      </c>
      <c r="C466" s="11">
        <v>41700</v>
      </c>
      <c r="D466">
        <v>6</v>
      </c>
      <c r="E466">
        <f>VLOOKUP(B466,Sheet1!$H$6:$J$9,3,0)*D466</f>
        <v>480</v>
      </c>
      <c r="F466" t="str">
        <f>VLOOKUP(A466,Sheet1!$C$6:$D$14,2,0)</f>
        <v>Dominika</v>
      </c>
      <c r="G466" t="str">
        <f>VLOOKUP(B466,Sheet1!$H$6:$J$9,2,0)</f>
        <v>informace</v>
      </c>
      <c r="H466">
        <f t="shared" si="18"/>
        <v>3</v>
      </c>
    </row>
    <row r="467" spans="1:8" x14ac:dyDescent="0.25">
      <c r="A467">
        <v>6</v>
      </c>
      <c r="B467">
        <v>4</v>
      </c>
      <c r="C467" s="11">
        <v>41700</v>
      </c>
      <c r="D467">
        <v>4</v>
      </c>
      <c r="E467">
        <f>VLOOKUP(B467,Sheet1!$H$6:$J$9,3,0)*D467</f>
        <v>320</v>
      </c>
      <c r="F467" t="str">
        <f>VLOOKUP(A467,Sheet1!$C$6:$D$14,2,0)</f>
        <v>Tomáš</v>
      </c>
      <c r="G467" t="str">
        <f>VLOOKUP(B467,Sheet1!$H$6:$J$9,2,0)</f>
        <v>informace</v>
      </c>
      <c r="H467">
        <f t="shared" si="18"/>
        <v>3</v>
      </c>
    </row>
    <row r="468" spans="1:8" x14ac:dyDescent="0.25">
      <c r="A468">
        <v>4</v>
      </c>
      <c r="B468">
        <v>4</v>
      </c>
      <c r="C468" s="11">
        <v>41700</v>
      </c>
      <c r="D468">
        <v>7</v>
      </c>
      <c r="E468">
        <f>VLOOKUP(B468,Sheet1!$H$6:$J$9,3,0)*D468</f>
        <v>560</v>
      </c>
      <c r="F468" t="str">
        <f>VLOOKUP(A468,Sheet1!$C$6:$D$14,2,0)</f>
        <v>Honza</v>
      </c>
      <c r="G468" t="str">
        <f>VLOOKUP(B468,Sheet1!$H$6:$J$9,2,0)</f>
        <v>informace</v>
      </c>
      <c r="H468">
        <f t="shared" si="18"/>
        <v>3</v>
      </c>
    </row>
    <row r="469" spans="1:8" x14ac:dyDescent="0.25">
      <c r="A469">
        <v>7</v>
      </c>
      <c r="B469">
        <v>3</v>
      </c>
      <c r="C469" s="11">
        <v>41700</v>
      </c>
      <c r="D469">
        <v>7</v>
      </c>
      <c r="E469">
        <f>VLOOKUP(B469,Sheet1!$H$6:$J$9,3,0)*D469</f>
        <v>490</v>
      </c>
      <c r="F469" t="str">
        <f>VLOOKUP(A469,Sheet1!$C$6:$D$14,2,0)</f>
        <v>Dominika</v>
      </c>
      <c r="G469" t="str">
        <f>VLOOKUP(B469,Sheet1!$H$6:$J$9,2,0)</f>
        <v>prodejna</v>
      </c>
      <c r="H469">
        <f t="shared" si="18"/>
        <v>3</v>
      </c>
    </row>
    <row r="470" spans="1:8" x14ac:dyDescent="0.25">
      <c r="A470">
        <v>8</v>
      </c>
      <c r="B470">
        <v>3</v>
      </c>
      <c r="C470" s="11">
        <v>41700</v>
      </c>
      <c r="D470">
        <v>5</v>
      </c>
      <c r="E470">
        <f>VLOOKUP(B470,Sheet1!$H$6:$J$9,3,0)*D470</f>
        <v>350</v>
      </c>
      <c r="F470" t="str">
        <f>VLOOKUP(A470,Sheet1!$C$6:$D$14,2,0)</f>
        <v>Kristýna</v>
      </c>
      <c r="G470" t="str">
        <f>VLOOKUP(B470,Sheet1!$H$6:$J$9,2,0)</f>
        <v>prodejna</v>
      </c>
      <c r="H470">
        <f t="shared" si="18"/>
        <v>3</v>
      </c>
    </row>
    <row r="471" spans="1:8" x14ac:dyDescent="0.25">
      <c r="A471">
        <v>7</v>
      </c>
      <c r="B471">
        <v>1</v>
      </c>
      <c r="C471" s="11">
        <v>41700</v>
      </c>
      <c r="D471">
        <v>7</v>
      </c>
      <c r="E471">
        <f>VLOOKUP(B471,Sheet1!$H$6:$J$9,3,0)*D471</f>
        <v>420</v>
      </c>
      <c r="F471" t="str">
        <f>VLOOKUP(A471,Sheet1!$C$6:$D$14,2,0)</f>
        <v>Dominika</v>
      </c>
      <c r="G471" t="str">
        <f>VLOOKUP(B471,Sheet1!$H$6:$J$9,2,0)</f>
        <v>Sklad</v>
      </c>
      <c r="H471">
        <f t="shared" si="18"/>
        <v>3</v>
      </c>
    </row>
    <row r="472" spans="1:8" x14ac:dyDescent="0.25">
      <c r="A472">
        <v>1</v>
      </c>
      <c r="B472">
        <v>3</v>
      </c>
      <c r="C472" s="11">
        <v>41700</v>
      </c>
      <c r="D472">
        <v>4</v>
      </c>
      <c r="E472">
        <f>VLOOKUP(B472,Sheet1!$H$6:$J$9,3,0)*D472</f>
        <v>280</v>
      </c>
      <c r="F472" t="str">
        <f>VLOOKUP(A472,Sheet1!$C$6:$D$14,2,0)</f>
        <v>Michal</v>
      </c>
      <c r="G472" t="str">
        <f>VLOOKUP(B472,Sheet1!$H$6:$J$9,2,0)</f>
        <v>prodejna</v>
      </c>
      <c r="H472">
        <f t="shared" si="18"/>
        <v>3</v>
      </c>
    </row>
    <row r="473" spans="1:8" x14ac:dyDescent="0.25">
      <c r="A473">
        <v>1</v>
      </c>
      <c r="B473">
        <v>2</v>
      </c>
      <c r="C473" s="11">
        <v>41700</v>
      </c>
      <c r="D473">
        <v>6</v>
      </c>
      <c r="E473">
        <f>VLOOKUP(B473,Sheet1!$H$6:$J$9,3,0)*D473</f>
        <v>450</v>
      </c>
      <c r="F473" t="str">
        <f>VLOOKUP(A473,Sheet1!$C$6:$D$14,2,0)</f>
        <v>Michal</v>
      </c>
      <c r="G473" t="str">
        <f>VLOOKUP(B473,Sheet1!$H$6:$J$9,2,0)</f>
        <v>pokladna</v>
      </c>
      <c r="H473">
        <f t="shared" si="18"/>
        <v>3</v>
      </c>
    </row>
    <row r="474" spans="1:8" x14ac:dyDescent="0.25">
      <c r="A474">
        <v>7</v>
      </c>
      <c r="B474">
        <v>4</v>
      </c>
      <c r="C474" s="11">
        <v>41700</v>
      </c>
      <c r="D474">
        <v>7</v>
      </c>
      <c r="E474">
        <f>VLOOKUP(B474,Sheet1!$H$6:$J$9,3,0)*D474</f>
        <v>560</v>
      </c>
      <c r="F474" t="str">
        <f>VLOOKUP(A474,Sheet1!$C$6:$D$14,2,0)</f>
        <v>Dominika</v>
      </c>
      <c r="G474" t="str">
        <f>VLOOKUP(B474,Sheet1!$H$6:$J$9,2,0)</f>
        <v>informace</v>
      </c>
      <c r="H474">
        <f t="shared" si="18"/>
        <v>3</v>
      </c>
    </row>
    <row r="475" spans="1:8" x14ac:dyDescent="0.25">
      <c r="A475">
        <v>6</v>
      </c>
      <c r="B475">
        <v>4</v>
      </c>
      <c r="C475" s="11">
        <v>41700</v>
      </c>
      <c r="D475">
        <v>5</v>
      </c>
      <c r="E475">
        <f>VLOOKUP(B475,Sheet1!$H$6:$J$9,3,0)*D475</f>
        <v>400</v>
      </c>
      <c r="F475" t="str">
        <f>VLOOKUP(A475,Sheet1!$C$6:$D$14,2,0)</f>
        <v>Tomáš</v>
      </c>
      <c r="G475" t="str">
        <f>VLOOKUP(B475,Sheet1!$H$6:$J$9,2,0)</f>
        <v>informace</v>
      </c>
      <c r="H475">
        <f t="shared" si="18"/>
        <v>3</v>
      </c>
    </row>
    <row r="476" spans="1:8" x14ac:dyDescent="0.25">
      <c r="A476">
        <v>2</v>
      </c>
      <c r="B476">
        <v>4</v>
      </c>
      <c r="C476" s="11">
        <v>41700</v>
      </c>
      <c r="D476">
        <v>4</v>
      </c>
      <c r="E476">
        <f>VLOOKUP(B476,Sheet1!$H$6:$J$9,3,0)*D476</f>
        <v>320</v>
      </c>
      <c r="F476" t="str">
        <f>VLOOKUP(A476,Sheet1!$C$6:$D$14,2,0)</f>
        <v>Jana</v>
      </c>
      <c r="G476" t="str">
        <f>VLOOKUP(B476,Sheet1!$H$6:$J$9,2,0)</f>
        <v>informace</v>
      </c>
      <c r="H476">
        <f t="shared" si="18"/>
        <v>3</v>
      </c>
    </row>
    <row r="477" spans="1:8" x14ac:dyDescent="0.25">
      <c r="A477">
        <v>9</v>
      </c>
      <c r="B477">
        <v>3</v>
      </c>
      <c r="C477" s="11">
        <v>41701</v>
      </c>
      <c r="D477">
        <v>4</v>
      </c>
      <c r="E477">
        <f>VLOOKUP(B477,Sheet1!$H$6:$J$9,3,0)*D477</f>
        <v>280</v>
      </c>
      <c r="F477" t="str">
        <f>VLOOKUP(A477,Sheet1!$C$6:$D$14,2,0)</f>
        <v>Felix</v>
      </c>
      <c r="G477" t="str">
        <f>VLOOKUP(B477,Sheet1!$H$6:$J$9,2,0)</f>
        <v>prodejna</v>
      </c>
      <c r="H477">
        <f t="shared" si="18"/>
        <v>3</v>
      </c>
    </row>
    <row r="478" spans="1:8" x14ac:dyDescent="0.25">
      <c r="A478">
        <v>3</v>
      </c>
      <c r="B478">
        <v>2</v>
      </c>
      <c r="C478" s="11">
        <v>41701</v>
      </c>
      <c r="D478">
        <v>7</v>
      </c>
      <c r="E478">
        <f>VLOOKUP(B478,Sheet1!$H$6:$J$9,3,0)*D478</f>
        <v>525</v>
      </c>
      <c r="F478" t="str">
        <f>VLOOKUP(A478,Sheet1!$C$6:$D$14,2,0)</f>
        <v>Karel</v>
      </c>
      <c r="G478" t="str">
        <f>VLOOKUP(B478,Sheet1!$H$6:$J$9,2,0)</f>
        <v>pokladna</v>
      </c>
      <c r="H478">
        <f t="shared" si="18"/>
        <v>3</v>
      </c>
    </row>
    <row r="479" spans="1:8" x14ac:dyDescent="0.25">
      <c r="A479">
        <v>2</v>
      </c>
      <c r="B479">
        <v>2</v>
      </c>
      <c r="C479" s="11">
        <v>41701</v>
      </c>
      <c r="D479">
        <v>4</v>
      </c>
      <c r="E479">
        <f>VLOOKUP(B479,Sheet1!$H$6:$J$9,3,0)*D479</f>
        <v>300</v>
      </c>
      <c r="F479" t="str">
        <f>VLOOKUP(A479,Sheet1!$C$6:$D$14,2,0)</f>
        <v>Jana</v>
      </c>
      <c r="G479" t="str">
        <f>VLOOKUP(B479,Sheet1!$H$6:$J$9,2,0)</f>
        <v>pokladna</v>
      </c>
      <c r="H479">
        <f t="shared" si="18"/>
        <v>3</v>
      </c>
    </row>
    <row r="480" spans="1:8" x14ac:dyDescent="0.25">
      <c r="A480">
        <v>3</v>
      </c>
      <c r="B480">
        <v>1</v>
      </c>
      <c r="C480" s="11">
        <v>41701</v>
      </c>
      <c r="D480">
        <v>6</v>
      </c>
      <c r="E480">
        <f>VLOOKUP(B480,Sheet1!$H$6:$J$9,3,0)*D480</f>
        <v>360</v>
      </c>
      <c r="F480" t="str">
        <f>VLOOKUP(A480,Sheet1!$C$6:$D$14,2,0)</f>
        <v>Karel</v>
      </c>
      <c r="G480" t="str">
        <f>VLOOKUP(B480,Sheet1!$H$6:$J$9,2,0)</f>
        <v>Sklad</v>
      </c>
      <c r="H480">
        <f t="shared" si="18"/>
        <v>3</v>
      </c>
    </row>
    <row r="481" spans="1:8" x14ac:dyDescent="0.25">
      <c r="A481">
        <v>9</v>
      </c>
      <c r="B481">
        <v>4</v>
      </c>
      <c r="C481" s="11">
        <v>41701</v>
      </c>
      <c r="D481">
        <v>4</v>
      </c>
      <c r="E481">
        <f>VLOOKUP(B481,Sheet1!$H$6:$J$9,3,0)*D481</f>
        <v>320</v>
      </c>
      <c r="F481" t="str">
        <f>VLOOKUP(A481,Sheet1!$C$6:$D$14,2,0)</f>
        <v>Felix</v>
      </c>
      <c r="G481" t="str">
        <f>VLOOKUP(B481,Sheet1!$H$6:$J$9,2,0)</f>
        <v>informace</v>
      </c>
      <c r="H481">
        <f t="shared" si="18"/>
        <v>3</v>
      </c>
    </row>
    <row r="482" spans="1:8" x14ac:dyDescent="0.25">
      <c r="A482">
        <v>5</v>
      </c>
      <c r="B482">
        <v>4</v>
      </c>
      <c r="C482" s="11">
        <v>41701</v>
      </c>
      <c r="D482">
        <v>4</v>
      </c>
      <c r="E482">
        <f>VLOOKUP(B482,Sheet1!$H$6:$J$9,3,0)*D482</f>
        <v>320</v>
      </c>
      <c r="F482" t="str">
        <f>VLOOKUP(A482,Sheet1!$C$6:$D$14,2,0)</f>
        <v>Karolína</v>
      </c>
      <c r="G482" t="str">
        <f>VLOOKUP(B482,Sheet1!$H$6:$J$9,2,0)</f>
        <v>informace</v>
      </c>
      <c r="H482">
        <f t="shared" si="18"/>
        <v>3</v>
      </c>
    </row>
    <row r="483" spans="1:8" x14ac:dyDescent="0.25">
      <c r="A483">
        <v>5</v>
      </c>
      <c r="B483">
        <v>3</v>
      </c>
      <c r="C483" s="11">
        <v>41701</v>
      </c>
      <c r="D483">
        <v>6</v>
      </c>
      <c r="E483">
        <f>VLOOKUP(B483,Sheet1!$H$6:$J$9,3,0)*D483</f>
        <v>420</v>
      </c>
      <c r="F483" t="str">
        <f>VLOOKUP(A483,Sheet1!$C$6:$D$14,2,0)</f>
        <v>Karolína</v>
      </c>
      <c r="G483" t="str">
        <f>VLOOKUP(B483,Sheet1!$H$6:$J$9,2,0)</f>
        <v>prodejna</v>
      </c>
      <c r="H483">
        <f t="shared" si="18"/>
        <v>3</v>
      </c>
    </row>
    <row r="484" spans="1:8" x14ac:dyDescent="0.25">
      <c r="A484">
        <v>6</v>
      </c>
      <c r="B484">
        <v>3</v>
      </c>
      <c r="C484" s="11">
        <v>41702</v>
      </c>
      <c r="D484">
        <v>4</v>
      </c>
      <c r="E484">
        <f>VLOOKUP(B484,Sheet1!$H$6:$J$9,3,0)*D484</f>
        <v>280</v>
      </c>
      <c r="F484" t="str">
        <f>VLOOKUP(A484,Sheet1!$C$6:$D$14,2,0)</f>
        <v>Tomáš</v>
      </c>
      <c r="G484" t="str">
        <f>VLOOKUP(B484,Sheet1!$H$6:$J$9,2,0)</f>
        <v>prodejna</v>
      </c>
      <c r="H484">
        <f t="shared" si="18"/>
        <v>3</v>
      </c>
    </row>
    <row r="485" spans="1:8" x14ac:dyDescent="0.25">
      <c r="A485">
        <v>3</v>
      </c>
      <c r="B485">
        <v>2</v>
      </c>
      <c r="C485" s="11">
        <v>41702</v>
      </c>
      <c r="D485">
        <v>5</v>
      </c>
      <c r="E485">
        <f>VLOOKUP(B485,Sheet1!$H$6:$J$9,3,0)*D485</f>
        <v>375</v>
      </c>
      <c r="F485" t="str">
        <f>VLOOKUP(A485,Sheet1!$C$6:$D$14,2,0)</f>
        <v>Karel</v>
      </c>
      <c r="G485" t="str">
        <f>VLOOKUP(B485,Sheet1!$H$6:$J$9,2,0)</f>
        <v>pokladna</v>
      </c>
      <c r="H485">
        <f t="shared" si="18"/>
        <v>3</v>
      </c>
    </row>
    <row r="486" spans="1:8" x14ac:dyDescent="0.25">
      <c r="A486">
        <v>7</v>
      </c>
      <c r="B486">
        <v>1</v>
      </c>
      <c r="C486" s="11">
        <v>41702</v>
      </c>
      <c r="D486">
        <v>8</v>
      </c>
      <c r="E486">
        <f>VLOOKUP(B486,Sheet1!$H$6:$J$9,3,0)*D486</f>
        <v>480</v>
      </c>
      <c r="F486" t="str">
        <f>VLOOKUP(A486,Sheet1!$C$6:$D$14,2,0)</f>
        <v>Dominika</v>
      </c>
      <c r="G486" t="str">
        <f>VLOOKUP(B486,Sheet1!$H$6:$J$9,2,0)</f>
        <v>Sklad</v>
      </c>
      <c r="H486">
        <f t="shared" si="18"/>
        <v>3</v>
      </c>
    </row>
    <row r="487" spans="1:8" x14ac:dyDescent="0.25">
      <c r="A487">
        <v>2</v>
      </c>
      <c r="B487">
        <v>1</v>
      </c>
      <c r="C487" s="11">
        <v>41702</v>
      </c>
      <c r="D487">
        <v>4</v>
      </c>
      <c r="E487">
        <f>VLOOKUP(B487,Sheet1!$H$6:$J$9,3,0)*D487</f>
        <v>240</v>
      </c>
      <c r="F487" t="str">
        <f>VLOOKUP(A487,Sheet1!$C$6:$D$14,2,0)</f>
        <v>Jana</v>
      </c>
      <c r="G487" t="str">
        <f>VLOOKUP(B487,Sheet1!$H$6:$J$9,2,0)</f>
        <v>Sklad</v>
      </c>
      <c r="H487">
        <f t="shared" si="18"/>
        <v>3</v>
      </c>
    </row>
    <row r="488" spans="1:8" x14ac:dyDescent="0.25">
      <c r="A488">
        <v>6</v>
      </c>
      <c r="B488">
        <v>4</v>
      </c>
      <c r="C488" s="11">
        <v>41702</v>
      </c>
      <c r="D488">
        <v>6</v>
      </c>
      <c r="E488">
        <f>VLOOKUP(B488,Sheet1!$H$6:$J$9,3,0)*D488</f>
        <v>480</v>
      </c>
      <c r="F488" t="str">
        <f>VLOOKUP(A488,Sheet1!$C$6:$D$14,2,0)</f>
        <v>Tomáš</v>
      </c>
      <c r="G488" t="str">
        <f>VLOOKUP(B488,Sheet1!$H$6:$J$9,2,0)</f>
        <v>informace</v>
      </c>
      <c r="H488">
        <f t="shared" si="18"/>
        <v>3</v>
      </c>
    </row>
    <row r="489" spans="1:8" x14ac:dyDescent="0.25">
      <c r="A489">
        <v>6</v>
      </c>
      <c r="B489">
        <v>1</v>
      </c>
      <c r="C489" s="11">
        <v>41702</v>
      </c>
      <c r="D489">
        <v>4</v>
      </c>
      <c r="E489">
        <f>VLOOKUP(B489,Sheet1!$H$6:$J$9,3,0)*D489</f>
        <v>240</v>
      </c>
      <c r="F489" t="str">
        <f>VLOOKUP(A489,Sheet1!$C$6:$D$14,2,0)</f>
        <v>Tomáš</v>
      </c>
      <c r="G489" t="str">
        <f>VLOOKUP(B489,Sheet1!$H$6:$J$9,2,0)</f>
        <v>Sklad</v>
      </c>
      <c r="H489">
        <f t="shared" si="18"/>
        <v>3</v>
      </c>
    </row>
    <row r="490" spans="1:8" x14ac:dyDescent="0.25">
      <c r="A490">
        <v>7</v>
      </c>
      <c r="B490">
        <v>3</v>
      </c>
      <c r="C490" s="11">
        <v>41702</v>
      </c>
      <c r="D490">
        <v>5</v>
      </c>
      <c r="E490">
        <f>VLOOKUP(B490,Sheet1!$H$6:$J$9,3,0)*D490</f>
        <v>350</v>
      </c>
      <c r="F490" t="str">
        <f>VLOOKUP(A490,Sheet1!$C$6:$D$14,2,0)</f>
        <v>Dominika</v>
      </c>
      <c r="G490" t="str">
        <f>VLOOKUP(B490,Sheet1!$H$6:$J$9,2,0)</f>
        <v>prodejna</v>
      </c>
      <c r="H490">
        <f t="shared" si="18"/>
        <v>3</v>
      </c>
    </row>
    <row r="491" spans="1:8" x14ac:dyDescent="0.25">
      <c r="A491">
        <v>1</v>
      </c>
      <c r="B491">
        <v>4</v>
      </c>
      <c r="C491" s="11">
        <v>41702</v>
      </c>
      <c r="D491">
        <v>7</v>
      </c>
      <c r="E491">
        <f>VLOOKUP(B491,Sheet1!$H$6:$J$9,3,0)*D491</f>
        <v>560</v>
      </c>
      <c r="F491" t="str">
        <f>VLOOKUP(A491,Sheet1!$C$6:$D$14,2,0)</f>
        <v>Michal</v>
      </c>
      <c r="G491" t="str">
        <f>VLOOKUP(B491,Sheet1!$H$6:$J$9,2,0)</f>
        <v>informace</v>
      </c>
      <c r="H491">
        <f t="shared" si="18"/>
        <v>3</v>
      </c>
    </row>
    <row r="492" spans="1:8" x14ac:dyDescent="0.25">
      <c r="A492">
        <v>4</v>
      </c>
      <c r="B492">
        <v>4</v>
      </c>
      <c r="C492" s="11">
        <v>41702</v>
      </c>
      <c r="D492">
        <v>5</v>
      </c>
      <c r="E492">
        <f>VLOOKUP(B492,Sheet1!$H$6:$J$9,3,0)*D492</f>
        <v>400</v>
      </c>
      <c r="F492" t="str">
        <f>VLOOKUP(A492,Sheet1!$C$6:$D$14,2,0)</f>
        <v>Honza</v>
      </c>
      <c r="G492" t="str">
        <f>VLOOKUP(B492,Sheet1!$H$6:$J$9,2,0)</f>
        <v>informace</v>
      </c>
      <c r="H492">
        <f t="shared" si="18"/>
        <v>3</v>
      </c>
    </row>
    <row r="493" spans="1:8" x14ac:dyDescent="0.25">
      <c r="A493">
        <v>1</v>
      </c>
      <c r="B493">
        <v>4</v>
      </c>
      <c r="C493" s="11">
        <v>41702</v>
      </c>
      <c r="D493">
        <v>8</v>
      </c>
      <c r="E493">
        <f>VLOOKUP(B493,Sheet1!$H$6:$J$9,3,0)*D493</f>
        <v>640</v>
      </c>
      <c r="F493" t="str">
        <f>VLOOKUP(A493,Sheet1!$C$6:$D$14,2,0)</f>
        <v>Michal</v>
      </c>
      <c r="G493" t="str">
        <f>VLOOKUP(B493,Sheet1!$H$6:$J$9,2,0)</f>
        <v>informace</v>
      </c>
      <c r="H493">
        <f t="shared" si="18"/>
        <v>3</v>
      </c>
    </row>
    <row r="494" spans="1:8" x14ac:dyDescent="0.25">
      <c r="A494">
        <v>7</v>
      </c>
      <c r="B494">
        <v>3</v>
      </c>
      <c r="C494" s="11">
        <v>41702</v>
      </c>
      <c r="D494">
        <v>7</v>
      </c>
      <c r="E494">
        <f>VLOOKUP(B494,Sheet1!$H$6:$J$9,3,0)*D494</f>
        <v>490</v>
      </c>
      <c r="F494" t="str">
        <f>VLOOKUP(A494,Sheet1!$C$6:$D$14,2,0)</f>
        <v>Dominika</v>
      </c>
      <c r="G494" t="str">
        <f>VLOOKUP(B494,Sheet1!$H$6:$J$9,2,0)</f>
        <v>prodejna</v>
      </c>
      <c r="H494">
        <f t="shared" si="18"/>
        <v>3</v>
      </c>
    </row>
    <row r="495" spans="1:8" x14ac:dyDescent="0.25">
      <c r="A495">
        <v>7</v>
      </c>
      <c r="B495">
        <v>2</v>
      </c>
      <c r="C495" s="11">
        <v>41703</v>
      </c>
      <c r="D495">
        <v>6</v>
      </c>
      <c r="E495">
        <f>VLOOKUP(B495,Sheet1!$H$6:$J$9,3,0)*D495</f>
        <v>450</v>
      </c>
      <c r="F495" t="str">
        <f>VLOOKUP(A495,Sheet1!$C$6:$D$14,2,0)</f>
        <v>Dominika</v>
      </c>
      <c r="G495" t="str">
        <f>VLOOKUP(B495,Sheet1!$H$6:$J$9,2,0)</f>
        <v>pokladna</v>
      </c>
      <c r="H495">
        <f t="shared" si="18"/>
        <v>3</v>
      </c>
    </row>
    <row r="496" spans="1:8" x14ac:dyDescent="0.25">
      <c r="A496">
        <v>5</v>
      </c>
      <c r="B496">
        <v>2</v>
      </c>
      <c r="C496" s="11">
        <v>41703</v>
      </c>
      <c r="D496">
        <v>4</v>
      </c>
      <c r="E496">
        <f>VLOOKUP(B496,Sheet1!$H$6:$J$9,3,0)*D496</f>
        <v>300</v>
      </c>
      <c r="F496" t="str">
        <f>VLOOKUP(A496,Sheet1!$C$6:$D$14,2,0)</f>
        <v>Karolína</v>
      </c>
      <c r="G496" t="str">
        <f>VLOOKUP(B496,Sheet1!$H$6:$J$9,2,0)</f>
        <v>pokladna</v>
      </c>
      <c r="H496">
        <f t="shared" si="18"/>
        <v>3</v>
      </c>
    </row>
    <row r="497" spans="1:8" x14ac:dyDescent="0.25">
      <c r="A497">
        <v>9</v>
      </c>
      <c r="B497">
        <v>4</v>
      </c>
      <c r="C497" s="11">
        <v>41703</v>
      </c>
      <c r="D497">
        <v>8</v>
      </c>
      <c r="E497">
        <f>VLOOKUP(B497,Sheet1!$H$6:$J$9,3,0)*D497</f>
        <v>640</v>
      </c>
      <c r="F497" t="str">
        <f>VLOOKUP(A497,Sheet1!$C$6:$D$14,2,0)</f>
        <v>Felix</v>
      </c>
      <c r="G497" t="str">
        <f>VLOOKUP(B497,Sheet1!$H$6:$J$9,2,0)</f>
        <v>informace</v>
      </c>
      <c r="H497">
        <f t="shared" si="18"/>
        <v>3</v>
      </c>
    </row>
    <row r="498" spans="1:8" x14ac:dyDescent="0.25">
      <c r="A498">
        <v>5</v>
      </c>
      <c r="B498">
        <v>1</v>
      </c>
      <c r="C498" s="11">
        <v>41703</v>
      </c>
      <c r="D498">
        <v>7</v>
      </c>
      <c r="E498">
        <f>VLOOKUP(B498,Sheet1!$H$6:$J$9,3,0)*D498</f>
        <v>420</v>
      </c>
      <c r="F498" t="str">
        <f>VLOOKUP(A498,Sheet1!$C$6:$D$14,2,0)</f>
        <v>Karolína</v>
      </c>
      <c r="G498" t="str">
        <f>VLOOKUP(B498,Sheet1!$H$6:$J$9,2,0)</f>
        <v>Sklad</v>
      </c>
      <c r="H498">
        <f t="shared" si="18"/>
        <v>3</v>
      </c>
    </row>
    <row r="499" spans="1:8" x14ac:dyDescent="0.25">
      <c r="A499">
        <v>3</v>
      </c>
      <c r="B499">
        <v>2</v>
      </c>
      <c r="C499" s="11">
        <v>41703</v>
      </c>
      <c r="D499">
        <v>5</v>
      </c>
      <c r="E499">
        <f>VLOOKUP(B499,Sheet1!$H$6:$J$9,3,0)*D499</f>
        <v>375</v>
      </c>
      <c r="F499" t="str">
        <f>VLOOKUP(A499,Sheet1!$C$6:$D$14,2,0)</f>
        <v>Karel</v>
      </c>
      <c r="G499" t="str">
        <f>VLOOKUP(B499,Sheet1!$H$6:$J$9,2,0)</f>
        <v>pokladna</v>
      </c>
      <c r="H499">
        <f t="shared" si="18"/>
        <v>3</v>
      </c>
    </row>
    <row r="500" spans="1:8" x14ac:dyDescent="0.25">
      <c r="A500">
        <v>3</v>
      </c>
      <c r="B500">
        <v>4</v>
      </c>
      <c r="C500" s="11">
        <v>41703</v>
      </c>
      <c r="D500">
        <v>5</v>
      </c>
      <c r="E500">
        <f>VLOOKUP(B500,Sheet1!$H$6:$J$9,3,0)*D500</f>
        <v>400</v>
      </c>
      <c r="F500" t="str">
        <f>VLOOKUP(A500,Sheet1!$C$6:$D$14,2,0)</f>
        <v>Karel</v>
      </c>
      <c r="G500" t="str">
        <f>VLOOKUP(B500,Sheet1!$H$6:$J$9,2,0)</f>
        <v>informace</v>
      </c>
      <c r="H500">
        <f t="shared" si="18"/>
        <v>3</v>
      </c>
    </row>
    <row r="501" spans="1:8" x14ac:dyDescent="0.25">
      <c r="A501">
        <v>8</v>
      </c>
      <c r="B501">
        <v>1</v>
      </c>
      <c r="C501" s="11">
        <v>41703</v>
      </c>
      <c r="D501">
        <v>6</v>
      </c>
      <c r="E501">
        <f>VLOOKUP(B501,Sheet1!$H$6:$J$9,3,0)*D501</f>
        <v>360</v>
      </c>
      <c r="F501" t="str">
        <f>VLOOKUP(A501,Sheet1!$C$6:$D$14,2,0)</f>
        <v>Kristýna</v>
      </c>
      <c r="G501" t="str">
        <f>VLOOKUP(B501,Sheet1!$H$6:$J$9,2,0)</f>
        <v>Sklad</v>
      </c>
      <c r="H501">
        <f t="shared" si="18"/>
        <v>3</v>
      </c>
    </row>
    <row r="502" spans="1:8" x14ac:dyDescent="0.25">
      <c r="A502">
        <v>3</v>
      </c>
      <c r="B502">
        <v>1</v>
      </c>
      <c r="C502" s="11">
        <v>41703</v>
      </c>
      <c r="D502">
        <v>4</v>
      </c>
      <c r="E502">
        <f>VLOOKUP(B502,Sheet1!$H$6:$J$9,3,0)*D502</f>
        <v>240</v>
      </c>
      <c r="F502" t="str">
        <f>VLOOKUP(A502,Sheet1!$C$6:$D$14,2,0)</f>
        <v>Karel</v>
      </c>
      <c r="G502" t="str">
        <f>VLOOKUP(B502,Sheet1!$H$6:$J$9,2,0)</f>
        <v>Sklad</v>
      </c>
      <c r="H502">
        <f t="shared" si="18"/>
        <v>3</v>
      </c>
    </row>
    <row r="503" spans="1:8" x14ac:dyDescent="0.25">
      <c r="A503">
        <v>1</v>
      </c>
      <c r="B503">
        <v>2</v>
      </c>
      <c r="C503" s="11">
        <v>41704</v>
      </c>
      <c r="D503">
        <v>5</v>
      </c>
      <c r="E503">
        <f>VLOOKUP(B503,Sheet1!$H$6:$J$9,3,0)*D503</f>
        <v>375</v>
      </c>
      <c r="F503" t="str">
        <f>VLOOKUP(A503,Sheet1!$C$6:$D$14,2,0)</f>
        <v>Michal</v>
      </c>
      <c r="G503" t="str">
        <f>VLOOKUP(B503,Sheet1!$H$6:$J$9,2,0)</f>
        <v>pokladna</v>
      </c>
      <c r="H503">
        <f t="shared" si="18"/>
        <v>3</v>
      </c>
    </row>
    <row r="504" spans="1:8" x14ac:dyDescent="0.25">
      <c r="A504">
        <v>5</v>
      </c>
      <c r="B504">
        <v>1</v>
      </c>
      <c r="C504" s="11">
        <v>41704</v>
      </c>
      <c r="D504">
        <v>5</v>
      </c>
      <c r="E504">
        <f>VLOOKUP(B504,Sheet1!$H$6:$J$9,3,0)*D504</f>
        <v>300</v>
      </c>
      <c r="F504" t="str">
        <f>VLOOKUP(A504,Sheet1!$C$6:$D$14,2,0)</f>
        <v>Karolína</v>
      </c>
      <c r="G504" t="str">
        <f>VLOOKUP(B504,Sheet1!$H$6:$J$9,2,0)</f>
        <v>Sklad</v>
      </c>
      <c r="H504">
        <f t="shared" si="18"/>
        <v>3</v>
      </c>
    </row>
    <row r="505" spans="1:8" x14ac:dyDescent="0.25">
      <c r="A505">
        <v>9</v>
      </c>
      <c r="B505">
        <v>3</v>
      </c>
      <c r="C505" s="11">
        <v>41704</v>
      </c>
      <c r="D505">
        <v>7</v>
      </c>
      <c r="E505">
        <f>VLOOKUP(B505,Sheet1!$H$6:$J$9,3,0)*D505</f>
        <v>490</v>
      </c>
      <c r="F505" t="str">
        <f>VLOOKUP(A505,Sheet1!$C$6:$D$14,2,0)</f>
        <v>Felix</v>
      </c>
      <c r="G505" t="str">
        <f>VLOOKUP(B505,Sheet1!$H$6:$J$9,2,0)</f>
        <v>prodejna</v>
      </c>
      <c r="H505">
        <f t="shared" si="18"/>
        <v>3</v>
      </c>
    </row>
    <row r="506" spans="1:8" x14ac:dyDescent="0.25">
      <c r="A506">
        <v>8</v>
      </c>
      <c r="B506">
        <v>4</v>
      </c>
      <c r="C506" s="11">
        <v>41704</v>
      </c>
      <c r="D506">
        <v>6</v>
      </c>
      <c r="E506">
        <f>VLOOKUP(B506,Sheet1!$H$6:$J$9,3,0)*D506</f>
        <v>480</v>
      </c>
      <c r="F506" t="str">
        <f>VLOOKUP(A506,Sheet1!$C$6:$D$14,2,0)</f>
        <v>Kristýna</v>
      </c>
      <c r="G506" t="str">
        <f>VLOOKUP(B506,Sheet1!$H$6:$J$9,2,0)</f>
        <v>informace</v>
      </c>
      <c r="H506">
        <f t="shared" si="18"/>
        <v>3</v>
      </c>
    </row>
    <row r="507" spans="1:8" x14ac:dyDescent="0.25">
      <c r="A507">
        <v>4</v>
      </c>
      <c r="B507">
        <v>3</v>
      </c>
      <c r="C507" s="11">
        <v>41704</v>
      </c>
      <c r="D507">
        <v>5</v>
      </c>
      <c r="E507">
        <f>VLOOKUP(B507,Sheet1!$H$6:$J$9,3,0)*D507</f>
        <v>350</v>
      </c>
      <c r="F507" t="str">
        <f>VLOOKUP(A507,Sheet1!$C$6:$D$14,2,0)</f>
        <v>Honza</v>
      </c>
      <c r="G507" t="str">
        <f>VLOOKUP(B507,Sheet1!$H$6:$J$9,2,0)</f>
        <v>prodejna</v>
      </c>
      <c r="H507">
        <f t="shared" si="18"/>
        <v>3</v>
      </c>
    </row>
    <row r="508" spans="1:8" x14ac:dyDescent="0.25">
      <c r="A508">
        <v>8</v>
      </c>
      <c r="B508">
        <v>2</v>
      </c>
      <c r="C508" s="11">
        <v>41704</v>
      </c>
      <c r="D508">
        <v>7</v>
      </c>
      <c r="E508">
        <f>VLOOKUP(B508,Sheet1!$H$6:$J$9,3,0)*D508</f>
        <v>525</v>
      </c>
      <c r="F508" t="str">
        <f>VLOOKUP(A508,Sheet1!$C$6:$D$14,2,0)</f>
        <v>Kristýna</v>
      </c>
      <c r="G508" t="str">
        <f>VLOOKUP(B508,Sheet1!$H$6:$J$9,2,0)</f>
        <v>pokladna</v>
      </c>
      <c r="H508">
        <f t="shared" si="18"/>
        <v>3</v>
      </c>
    </row>
    <row r="509" spans="1:8" x14ac:dyDescent="0.25">
      <c r="A509">
        <v>9</v>
      </c>
      <c r="B509">
        <v>2</v>
      </c>
      <c r="C509" s="11">
        <v>41704</v>
      </c>
      <c r="D509">
        <v>4</v>
      </c>
      <c r="E509">
        <f>VLOOKUP(B509,Sheet1!$H$6:$J$9,3,0)*D509</f>
        <v>300</v>
      </c>
      <c r="F509" t="str">
        <f>VLOOKUP(A509,Sheet1!$C$6:$D$14,2,0)</f>
        <v>Felix</v>
      </c>
      <c r="G509" t="str">
        <f>VLOOKUP(B509,Sheet1!$H$6:$J$9,2,0)</f>
        <v>pokladna</v>
      </c>
      <c r="H509">
        <f t="shared" si="18"/>
        <v>3</v>
      </c>
    </row>
    <row r="510" spans="1:8" x14ac:dyDescent="0.25">
      <c r="A510">
        <v>8</v>
      </c>
      <c r="B510">
        <v>4</v>
      </c>
      <c r="C510" s="11">
        <v>41704</v>
      </c>
      <c r="D510">
        <v>4</v>
      </c>
      <c r="E510">
        <f>VLOOKUP(B510,Sheet1!$H$6:$J$9,3,0)*D510</f>
        <v>320</v>
      </c>
      <c r="F510" t="str">
        <f>VLOOKUP(A510,Sheet1!$C$6:$D$14,2,0)</f>
        <v>Kristýna</v>
      </c>
      <c r="G510" t="str">
        <f>VLOOKUP(B510,Sheet1!$H$6:$J$9,2,0)</f>
        <v>informace</v>
      </c>
      <c r="H510">
        <f t="shared" si="18"/>
        <v>3</v>
      </c>
    </row>
    <row r="511" spans="1:8" x14ac:dyDescent="0.25">
      <c r="A511">
        <v>2</v>
      </c>
      <c r="B511">
        <v>1</v>
      </c>
      <c r="C511" s="11">
        <v>41704</v>
      </c>
      <c r="D511">
        <v>4</v>
      </c>
      <c r="E511">
        <f>VLOOKUP(B511,Sheet1!$H$6:$J$9,3,0)*D511</f>
        <v>240</v>
      </c>
      <c r="F511" t="str">
        <f>VLOOKUP(A511,Sheet1!$C$6:$D$14,2,0)</f>
        <v>Jana</v>
      </c>
      <c r="G511" t="str">
        <f>VLOOKUP(B511,Sheet1!$H$6:$J$9,2,0)</f>
        <v>Sklad</v>
      </c>
      <c r="H511">
        <f t="shared" si="18"/>
        <v>3</v>
      </c>
    </row>
    <row r="512" spans="1:8" x14ac:dyDescent="0.25">
      <c r="A512">
        <v>8</v>
      </c>
      <c r="B512">
        <v>4</v>
      </c>
      <c r="C512" s="11">
        <v>41705</v>
      </c>
      <c r="D512">
        <v>4</v>
      </c>
      <c r="E512">
        <f>VLOOKUP(B512,Sheet1!$H$6:$J$9,3,0)*D512</f>
        <v>320</v>
      </c>
      <c r="F512" t="str">
        <f>VLOOKUP(A512,Sheet1!$C$6:$D$14,2,0)</f>
        <v>Kristýna</v>
      </c>
      <c r="G512" t="str">
        <f>VLOOKUP(B512,Sheet1!$H$6:$J$9,2,0)</f>
        <v>informace</v>
      </c>
      <c r="H512">
        <f t="shared" si="18"/>
        <v>3</v>
      </c>
    </row>
    <row r="513" spans="1:8" x14ac:dyDescent="0.25">
      <c r="A513">
        <v>9</v>
      </c>
      <c r="B513">
        <v>4</v>
      </c>
      <c r="C513" s="11">
        <v>41705</v>
      </c>
      <c r="D513">
        <v>6</v>
      </c>
      <c r="E513">
        <f>VLOOKUP(B513,Sheet1!$H$6:$J$9,3,0)*D513</f>
        <v>480</v>
      </c>
      <c r="F513" t="str">
        <f>VLOOKUP(A513,Sheet1!$C$6:$D$14,2,0)</f>
        <v>Felix</v>
      </c>
      <c r="G513" t="str">
        <f>VLOOKUP(B513,Sheet1!$H$6:$J$9,2,0)</f>
        <v>informace</v>
      </c>
      <c r="H513">
        <f t="shared" si="18"/>
        <v>3</v>
      </c>
    </row>
    <row r="514" spans="1:8" x14ac:dyDescent="0.25">
      <c r="A514">
        <v>7</v>
      </c>
      <c r="B514">
        <v>1</v>
      </c>
      <c r="C514" s="11">
        <v>41705</v>
      </c>
      <c r="D514">
        <v>7</v>
      </c>
      <c r="E514">
        <f>VLOOKUP(B514,Sheet1!$H$6:$J$9,3,0)*D514</f>
        <v>420</v>
      </c>
      <c r="F514" t="str">
        <f>VLOOKUP(A514,Sheet1!$C$6:$D$14,2,0)</f>
        <v>Dominika</v>
      </c>
      <c r="G514" t="str">
        <f>VLOOKUP(B514,Sheet1!$H$6:$J$9,2,0)</f>
        <v>Sklad</v>
      </c>
      <c r="H514">
        <f t="shared" si="18"/>
        <v>3</v>
      </c>
    </row>
    <row r="515" spans="1:8" x14ac:dyDescent="0.25">
      <c r="A515">
        <v>2</v>
      </c>
      <c r="B515">
        <v>2</v>
      </c>
      <c r="C515" s="11">
        <v>41705</v>
      </c>
      <c r="D515">
        <v>4</v>
      </c>
      <c r="E515">
        <f>VLOOKUP(B515,Sheet1!$H$6:$J$9,3,0)*D515</f>
        <v>300</v>
      </c>
      <c r="F515" t="str">
        <f>VLOOKUP(A515,Sheet1!$C$6:$D$14,2,0)</f>
        <v>Jana</v>
      </c>
      <c r="G515" t="str">
        <f>VLOOKUP(B515,Sheet1!$H$6:$J$9,2,0)</f>
        <v>pokladna</v>
      </c>
      <c r="H515">
        <f t="shared" ref="H515:H578" si="19">MONTH(C515)</f>
        <v>3</v>
      </c>
    </row>
    <row r="516" spans="1:8" x14ac:dyDescent="0.25">
      <c r="A516">
        <v>4</v>
      </c>
      <c r="B516">
        <v>3</v>
      </c>
      <c r="C516" s="11">
        <v>41705</v>
      </c>
      <c r="D516">
        <v>6</v>
      </c>
      <c r="E516">
        <f>VLOOKUP(B516,Sheet1!$H$6:$J$9,3,0)*D516</f>
        <v>420</v>
      </c>
      <c r="F516" t="str">
        <f>VLOOKUP(A516,Sheet1!$C$6:$D$14,2,0)</f>
        <v>Honza</v>
      </c>
      <c r="G516" t="str">
        <f>VLOOKUP(B516,Sheet1!$H$6:$J$9,2,0)</f>
        <v>prodejna</v>
      </c>
      <c r="H516">
        <f t="shared" si="19"/>
        <v>3</v>
      </c>
    </row>
    <row r="517" spans="1:8" x14ac:dyDescent="0.25">
      <c r="A517">
        <v>5</v>
      </c>
      <c r="B517">
        <v>2</v>
      </c>
      <c r="C517" s="11">
        <v>41705</v>
      </c>
      <c r="D517">
        <v>6</v>
      </c>
      <c r="E517">
        <f>VLOOKUP(B517,Sheet1!$H$6:$J$9,3,0)*D517</f>
        <v>450</v>
      </c>
      <c r="F517" t="str">
        <f>VLOOKUP(A517,Sheet1!$C$6:$D$14,2,0)</f>
        <v>Karolína</v>
      </c>
      <c r="G517" t="str">
        <f>VLOOKUP(B517,Sheet1!$H$6:$J$9,2,0)</f>
        <v>pokladna</v>
      </c>
      <c r="H517">
        <f t="shared" si="19"/>
        <v>3</v>
      </c>
    </row>
    <row r="518" spans="1:8" x14ac:dyDescent="0.25">
      <c r="A518">
        <v>7</v>
      </c>
      <c r="B518">
        <v>1</v>
      </c>
      <c r="C518" s="11">
        <v>41705</v>
      </c>
      <c r="D518">
        <v>8</v>
      </c>
      <c r="E518">
        <f>VLOOKUP(B518,Sheet1!$H$6:$J$9,3,0)*D518</f>
        <v>480</v>
      </c>
      <c r="F518" t="str">
        <f>VLOOKUP(A518,Sheet1!$C$6:$D$14,2,0)</f>
        <v>Dominika</v>
      </c>
      <c r="G518" t="str">
        <f>VLOOKUP(B518,Sheet1!$H$6:$J$9,2,0)</f>
        <v>Sklad</v>
      </c>
      <c r="H518">
        <f t="shared" si="19"/>
        <v>3</v>
      </c>
    </row>
    <row r="519" spans="1:8" x14ac:dyDescent="0.25">
      <c r="A519">
        <v>7</v>
      </c>
      <c r="B519">
        <v>1</v>
      </c>
      <c r="C519" s="11">
        <v>41706</v>
      </c>
      <c r="D519">
        <v>4</v>
      </c>
      <c r="E519">
        <f>VLOOKUP(B519,Sheet1!$H$6:$J$9,3,0)*D519</f>
        <v>240</v>
      </c>
      <c r="F519" t="str">
        <f>VLOOKUP(A519,Sheet1!$C$6:$D$14,2,0)</f>
        <v>Dominika</v>
      </c>
      <c r="G519" t="str">
        <f>VLOOKUP(B519,Sheet1!$H$6:$J$9,2,0)</f>
        <v>Sklad</v>
      </c>
      <c r="H519">
        <f t="shared" si="19"/>
        <v>3</v>
      </c>
    </row>
    <row r="520" spans="1:8" x14ac:dyDescent="0.25">
      <c r="A520">
        <v>5</v>
      </c>
      <c r="B520">
        <v>1</v>
      </c>
      <c r="C520" s="11">
        <v>41706</v>
      </c>
      <c r="D520">
        <v>8</v>
      </c>
      <c r="E520">
        <f>VLOOKUP(B520,Sheet1!$H$6:$J$9,3,0)*D520</f>
        <v>480</v>
      </c>
      <c r="F520" t="str">
        <f>VLOOKUP(A520,Sheet1!$C$6:$D$14,2,0)</f>
        <v>Karolína</v>
      </c>
      <c r="G520" t="str">
        <f>VLOOKUP(B520,Sheet1!$H$6:$J$9,2,0)</f>
        <v>Sklad</v>
      </c>
      <c r="H520">
        <f t="shared" si="19"/>
        <v>3</v>
      </c>
    </row>
    <row r="521" spans="1:8" x14ac:dyDescent="0.25">
      <c r="A521">
        <v>9</v>
      </c>
      <c r="B521">
        <v>2</v>
      </c>
      <c r="C521" s="11">
        <v>41706</v>
      </c>
      <c r="D521">
        <v>8</v>
      </c>
      <c r="E521">
        <f>VLOOKUP(B521,Sheet1!$H$6:$J$9,3,0)*D521</f>
        <v>600</v>
      </c>
      <c r="F521" t="str">
        <f>VLOOKUP(A521,Sheet1!$C$6:$D$14,2,0)</f>
        <v>Felix</v>
      </c>
      <c r="G521" t="str">
        <f>VLOOKUP(B521,Sheet1!$H$6:$J$9,2,0)</f>
        <v>pokladna</v>
      </c>
      <c r="H521">
        <f t="shared" si="19"/>
        <v>3</v>
      </c>
    </row>
    <row r="522" spans="1:8" x14ac:dyDescent="0.25">
      <c r="A522">
        <v>3</v>
      </c>
      <c r="B522">
        <v>1</v>
      </c>
      <c r="C522" s="11">
        <v>41706</v>
      </c>
      <c r="D522">
        <v>6</v>
      </c>
      <c r="E522">
        <f>VLOOKUP(B522,Sheet1!$H$6:$J$9,3,0)*D522</f>
        <v>360</v>
      </c>
      <c r="F522" t="str">
        <f>VLOOKUP(A522,Sheet1!$C$6:$D$14,2,0)</f>
        <v>Karel</v>
      </c>
      <c r="G522" t="str">
        <f>VLOOKUP(B522,Sheet1!$H$6:$J$9,2,0)</f>
        <v>Sklad</v>
      </c>
      <c r="H522">
        <f t="shared" si="19"/>
        <v>3</v>
      </c>
    </row>
    <row r="523" spans="1:8" x14ac:dyDescent="0.25">
      <c r="A523">
        <v>2</v>
      </c>
      <c r="B523">
        <v>1</v>
      </c>
      <c r="C523" s="11">
        <v>41706</v>
      </c>
      <c r="D523">
        <v>8</v>
      </c>
      <c r="E523">
        <f>VLOOKUP(B523,Sheet1!$H$6:$J$9,3,0)*D523</f>
        <v>480</v>
      </c>
      <c r="F523" t="str">
        <f>VLOOKUP(A523,Sheet1!$C$6:$D$14,2,0)</f>
        <v>Jana</v>
      </c>
      <c r="G523" t="str">
        <f>VLOOKUP(B523,Sheet1!$H$6:$J$9,2,0)</f>
        <v>Sklad</v>
      </c>
      <c r="H523">
        <f t="shared" si="19"/>
        <v>3</v>
      </c>
    </row>
    <row r="524" spans="1:8" x14ac:dyDescent="0.25">
      <c r="A524">
        <v>9</v>
      </c>
      <c r="B524">
        <v>2</v>
      </c>
      <c r="C524" s="11">
        <v>41706</v>
      </c>
      <c r="D524">
        <v>5</v>
      </c>
      <c r="E524">
        <f>VLOOKUP(B524,Sheet1!$H$6:$J$9,3,0)*D524</f>
        <v>375</v>
      </c>
      <c r="F524" t="str">
        <f>VLOOKUP(A524,Sheet1!$C$6:$D$14,2,0)</f>
        <v>Felix</v>
      </c>
      <c r="G524" t="str">
        <f>VLOOKUP(B524,Sheet1!$H$6:$J$9,2,0)</f>
        <v>pokladna</v>
      </c>
      <c r="H524">
        <f t="shared" si="19"/>
        <v>3</v>
      </c>
    </row>
    <row r="525" spans="1:8" x14ac:dyDescent="0.25">
      <c r="A525">
        <v>2</v>
      </c>
      <c r="B525">
        <v>1</v>
      </c>
      <c r="C525" s="11">
        <v>41706</v>
      </c>
      <c r="D525">
        <v>8</v>
      </c>
      <c r="E525">
        <f>VLOOKUP(B525,Sheet1!$H$6:$J$9,3,0)*D525</f>
        <v>480</v>
      </c>
      <c r="F525" t="str">
        <f>VLOOKUP(A525,Sheet1!$C$6:$D$14,2,0)</f>
        <v>Jana</v>
      </c>
      <c r="G525" t="str">
        <f>VLOOKUP(B525,Sheet1!$H$6:$J$9,2,0)</f>
        <v>Sklad</v>
      </c>
      <c r="H525">
        <f t="shared" si="19"/>
        <v>3</v>
      </c>
    </row>
    <row r="526" spans="1:8" x14ac:dyDescent="0.25">
      <c r="A526">
        <v>6</v>
      </c>
      <c r="B526">
        <v>4</v>
      </c>
      <c r="C526" s="11">
        <v>41706</v>
      </c>
      <c r="D526">
        <v>8</v>
      </c>
      <c r="E526">
        <f>VLOOKUP(B526,Sheet1!$H$6:$J$9,3,0)*D526</f>
        <v>640</v>
      </c>
      <c r="F526" t="str">
        <f>VLOOKUP(A526,Sheet1!$C$6:$D$14,2,0)</f>
        <v>Tomáš</v>
      </c>
      <c r="G526" t="str">
        <f>VLOOKUP(B526,Sheet1!$H$6:$J$9,2,0)</f>
        <v>informace</v>
      </c>
      <c r="H526">
        <f t="shared" si="19"/>
        <v>3</v>
      </c>
    </row>
    <row r="527" spans="1:8" x14ac:dyDescent="0.25">
      <c r="A527">
        <v>3</v>
      </c>
      <c r="B527">
        <v>1</v>
      </c>
      <c r="C527" s="11">
        <v>41707</v>
      </c>
      <c r="D527">
        <v>5</v>
      </c>
      <c r="E527">
        <f>VLOOKUP(B527,Sheet1!$H$6:$J$9,3,0)*D527</f>
        <v>300</v>
      </c>
      <c r="F527" t="str">
        <f>VLOOKUP(A527,Sheet1!$C$6:$D$14,2,0)</f>
        <v>Karel</v>
      </c>
      <c r="G527" t="str">
        <f>VLOOKUP(B527,Sheet1!$H$6:$J$9,2,0)</f>
        <v>Sklad</v>
      </c>
      <c r="H527">
        <f t="shared" si="19"/>
        <v>3</v>
      </c>
    </row>
    <row r="528" spans="1:8" x14ac:dyDescent="0.25">
      <c r="A528">
        <v>1</v>
      </c>
      <c r="B528">
        <v>3</v>
      </c>
      <c r="C528" s="11">
        <v>41707</v>
      </c>
      <c r="D528">
        <v>7</v>
      </c>
      <c r="E528">
        <f>VLOOKUP(B528,Sheet1!$H$6:$J$9,3,0)*D528</f>
        <v>490</v>
      </c>
      <c r="F528" t="str">
        <f>VLOOKUP(A528,Sheet1!$C$6:$D$14,2,0)</f>
        <v>Michal</v>
      </c>
      <c r="G528" t="str">
        <f>VLOOKUP(B528,Sheet1!$H$6:$J$9,2,0)</f>
        <v>prodejna</v>
      </c>
      <c r="H528">
        <f t="shared" si="19"/>
        <v>3</v>
      </c>
    </row>
    <row r="529" spans="1:8" x14ac:dyDescent="0.25">
      <c r="A529">
        <v>7</v>
      </c>
      <c r="B529">
        <v>1</v>
      </c>
      <c r="C529" s="11">
        <v>41707</v>
      </c>
      <c r="D529">
        <v>5</v>
      </c>
      <c r="E529">
        <f>VLOOKUP(B529,Sheet1!$H$6:$J$9,3,0)*D529</f>
        <v>300</v>
      </c>
      <c r="F529" t="str">
        <f>VLOOKUP(A529,Sheet1!$C$6:$D$14,2,0)</f>
        <v>Dominika</v>
      </c>
      <c r="G529" t="str">
        <f>VLOOKUP(B529,Sheet1!$H$6:$J$9,2,0)</f>
        <v>Sklad</v>
      </c>
      <c r="H529">
        <f t="shared" si="19"/>
        <v>3</v>
      </c>
    </row>
    <row r="530" spans="1:8" x14ac:dyDescent="0.25">
      <c r="A530">
        <v>6</v>
      </c>
      <c r="B530">
        <v>1</v>
      </c>
      <c r="C530" s="11">
        <v>41707</v>
      </c>
      <c r="D530">
        <v>6</v>
      </c>
      <c r="E530">
        <f>VLOOKUP(B530,Sheet1!$H$6:$J$9,3,0)*D530</f>
        <v>360</v>
      </c>
      <c r="F530" t="str">
        <f>VLOOKUP(A530,Sheet1!$C$6:$D$14,2,0)</f>
        <v>Tomáš</v>
      </c>
      <c r="G530" t="str">
        <f>VLOOKUP(B530,Sheet1!$H$6:$J$9,2,0)</f>
        <v>Sklad</v>
      </c>
      <c r="H530">
        <f t="shared" si="19"/>
        <v>3</v>
      </c>
    </row>
    <row r="531" spans="1:8" x14ac:dyDescent="0.25">
      <c r="A531">
        <v>8</v>
      </c>
      <c r="B531">
        <v>4</v>
      </c>
      <c r="C531" s="11">
        <v>41707</v>
      </c>
      <c r="D531">
        <v>8</v>
      </c>
      <c r="E531">
        <f>VLOOKUP(B531,Sheet1!$H$6:$J$9,3,0)*D531</f>
        <v>640</v>
      </c>
      <c r="F531" t="str">
        <f>VLOOKUP(A531,Sheet1!$C$6:$D$14,2,0)</f>
        <v>Kristýna</v>
      </c>
      <c r="G531" t="str">
        <f>VLOOKUP(B531,Sheet1!$H$6:$J$9,2,0)</f>
        <v>informace</v>
      </c>
      <c r="H531">
        <f t="shared" si="19"/>
        <v>3</v>
      </c>
    </row>
    <row r="532" spans="1:8" x14ac:dyDescent="0.25">
      <c r="A532">
        <v>8</v>
      </c>
      <c r="B532">
        <v>2</v>
      </c>
      <c r="C532" s="11">
        <v>41707</v>
      </c>
      <c r="D532">
        <v>5</v>
      </c>
      <c r="E532">
        <f>VLOOKUP(B532,Sheet1!$H$6:$J$9,3,0)*D532</f>
        <v>375</v>
      </c>
      <c r="F532" t="str">
        <f>VLOOKUP(A532,Sheet1!$C$6:$D$14,2,0)</f>
        <v>Kristýna</v>
      </c>
      <c r="G532" t="str">
        <f>VLOOKUP(B532,Sheet1!$H$6:$J$9,2,0)</f>
        <v>pokladna</v>
      </c>
      <c r="H532">
        <f t="shared" si="19"/>
        <v>3</v>
      </c>
    </row>
    <row r="533" spans="1:8" x14ac:dyDescent="0.25">
      <c r="A533">
        <v>5</v>
      </c>
      <c r="B533">
        <v>4</v>
      </c>
      <c r="C533" s="11">
        <v>41707</v>
      </c>
      <c r="D533">
        <v>7</v>
      </c>
      <c r="E533">
        <f>VLOOKUP(B533,Sheet1!$H$6:$J$9,3,0)*D533</f>
        <v>560</v>
      </c>
      <c r="F533" t="str">
        <f>VLOOKUP(A533,Sheet1!$C$6:$D$14,2,0)</f>
        <v>Karolína</v>
      </c>
      <c r="G533" t="str">
        <f>VLOOKUP(B533,Sheet1!$H$6:$J$9,2,0)</f>
        <v>informace</v>
      </c>
      <c r="H533">
        <f t="shared" si="19"/>
        <v>3</v>
      </c>
    </row>
    <row r="534" spans="1:8" x14ac:dyDescent="0.25">
      <c r="A534">
        <v>7</v>
      </c>
      <c r="B534">
        <v>4</v>
      </c>
      <c r="C534" s="11">
        <v>41707</v>
      </c>
      <c r="D534">
        <v>5</v>
      </c>
      <c r="E534">
        <f>VLOOKUP(B534,Sheet1!$H$6:$J$9,3,0)*D534</f>
        <v>400</v>
      </c>
      <c r="F534" t="str">
        <f>VLOOKUP(A534,Sheet1!$C$6:$D$14,2,0)</f>
        <v>Dominika</v>
      </c>
      <c r="G534" t="str">
        <f>VLOOKUP(B534,Sheet1!$H$6:$J$9,2,0)</f>
        <v>informace</v>
      </c>
      <c r="H534">
        <f t="shared" si="19"/>
        <v>3</v>
      </c>
    </row>
    <row r="535" spans="1:8" x14ac:dyDescent="0.25">
      <c r="A535">
        <v>9</v>
      </c>
      <c r="B535">
        <v>3</v>
      </c>
      <c r="C535" s="11">
        <v>41708</v>
      </c>
      <c r="D535">
        <v>6</v>
      </c>
      <c r="E535">
        <f>VLOOKUP(B535,Sheet1!$H$6:$J$9,3,0)*D535</f>
        <v>420</v>
      </c>
      <c r="F535" t="str">
        <f>VLOOKUP(A535,Sheet1!$C$6:$D$14,2,0)</f>
        <v>Felix</v>
      </c>
      <c r="G535" t="str">
        <f>VLOOKUP(B535,Sheet1!$H$6:$J$9,2,0)</f>
        <v>prodejna</v>
      </c>
      <c r="H535">
        <f t="shared" si="19"/>
        <v>3</v>
      </c>
    </row>
    <row r="536" spans="1:8" x14ac:dyDescent="0.25">
      <c r="A536">
        <v>7</v>
      </c>
      <c r="B536">
        <v>1</v>
      </c>
      <c r="C536" s="11">
        <v>41708</v>
      </c>
      <c r="D536">
        <v>7</v>
      </c>
      <c r="E536">
        <f>VLOOKUP(B536,Sheet1!$H$6:$J$9,3,0)*D536</f>
        <v>420</v>
      </c>
      <c r="F536" t="str">
        <f>VLOOKUP(A536,Sheet1!$C$6:$D$14,2,0)</f>
        <v>Dominika</v>
      </c>
      <c r="G536" t="str">
        <f>VLOOKUP(B536,Sheet1!$H$6:$J$9,2,0)</f>
        <v>Sklad</v>
      </c>
      <c r="H536">
        <f t="shared" si="19"/>
        <v>3</v>
      </c>
    </row>
    <row r="537" spans="1:8" x14ac:dyDescent="0.25">
      <c r="A537">
        <v>3</v>
      </c>
      <c r="B537">
        <v>3</v>
      </c>
      <c r="C537" s="11">
        <v>41708</v>
      </c>
      <c r="D537">
        <v>6</v>
      </c>
      <c r="E537">
        <f>VLOOKUP(B537,Sheet1!$H$6:$J$9,3,0)*D537</f>
        <v>420</v>
      </c>
      <c r="F537" t="str">
        <f>VLOOKUP(A537,Sheet1!$C$6:$D$14,2,0)</f>
        <v>Karel</v>
      </c>
      <c r="G537" t="str">
        <f>VLOOKUP(B537,Sheet1!$H$6:$J$9,2,0)</f>
        <v>prodejna</v>
      </c>
      <c r="H537">
        <f t="shared" si="19"/>
        <v>3</v>
      </c>
    </row>
    <row r="538" spans="1:8" x14ac:dyDescent="0.25">
      <c r="A538">
        <v>9</v>
      </c>
      <c r="B538">
        <v>1</v>
      </c>
      <c r="C538" s="11">
        <v>41709</v>
      </c>
      <c r="D538">
        <v>5</v>
      </c>
      <c r="E538">
        <f>VLOOKUP(B538,Sheet1!$H$6:$J$9,3,0)*D538</f>
        <v>300</v>
      </c>
      <c r="F538" t="str">
        <f>VLOOKUP(A538,Sheet1!$C$6:$D$14,2,0)</f>
        <v>Felix</v>
      </c>
      <c r="G538" t="str">
        <f>VLOOKUP(B538,Sheet1!$H$6:$J$9,2,0)</f>
        <v>Sklad</v>
      </c>
      <c r="H538">
        <f t="shared" si="19"/>
        <v>3</v>
      </c>
    </row>
    <row r="539" spans="1:8" x14ac:dyDescent="0.25">
      <c r="A539">
        <v>7</v>
      </c>
      <c r="B539">
        <v>3</v>
      </c>
      <c r="C539" s="11">
        <v>41709</v>
      </c>
      <c r="D539">
        <v>4</v>
      </c>
      <c r="E539">
        <f>VLOOKUP(B539,Sheet1!$H$6:$J$9,3,0)*D539</f>
        <v>280</v>
      </c>
      <c r="F539" t="str">
        <f>VLOOKUP(A539,Sheet1!$C$6:$D$14,2,0)</f>
        <v>Dominika</v>
      </c>
      <c r="G539" t="str">
        <f>VLOOKUP(B539,Sheet1!$H$6:$J$9,2,0)</f>
        <v>prodejna</v>
      </c>
      <c r="H539">
        <f t="shared" si="19"/>
        <v>3</v>
      </c>
    </row>
    <row r="540" spans="1:8" x14ac:dyDescent="0.25">
      <c r="A540">
        <v>2</v>
      </c>
      <c r="B540">
        <v>4</v>
      </c>
      <c r="C540" s="11">
        <v>41709</v>
      </c>
      <c r="D540">
        <v>6</v>
      </c>
      <c r="E540">
        <f>VLOOKUP(B540,Sheet1!$H$6:$J$9,3,0)*D540</f>
        <v>480</v>
      </c>
      <c r="F540" t="str">
        <f>VLOOKUP(A540,Sheet1!$C$6:$D$14,2,0)</f>
        <v>Jana</v>
      </c>
      <c r="G540" t="str">
        <f>VLOOKUP(B540,Sheet1!$H$6:$J$9,2,0)</f>
        <v>informace</v>
      </c>
      <c r="H540">
        <f t="shared" si="19"/>
        <v>3</v>
      </c>
    </row>
    <row r="541" spans="1:8" x14ac:dyDescent="0.25">
      <c r="A541">
        <v>9</v>
      </c>
      <c r="B541">
        <v>4</v>
      </c>
      <c r="C541" s="11">
        <v>41709</v>
      </c>
      <c r="D541">
        <v>8</v>
      </c>
      <c r="E541">
        <f>VLOOKUP(B541,Sheet1!$H$6:$J$9,3,0)*D541</f>
        <v>640</v>
      </c>
      <c r="F541" t="str">
        <f>VLOOKUP(A541,Sheet1!$C$6:$D$14,2,0)</f>
        <v>Felix</v>
      </c>
      <c r="G541" t="str">
        <f>VLOOKUP(B541,Sheet1!$H$6:$J$9,2,0)</f>
        <v>informace</v>
      </c>
      <c r="H541">
        <f t="shared" si="19"/>
        <v>3</v>
      </c>
    </row>
    <row r="542" spans="1:8" x14ac:dyDescent="0.25">
      <c r="A542">
        <v>6</v>
      </c>
      <c r="B542">
        <v>4</v>
      </c>
      <c r="C542" s="11">
        <v>41709</v>
      </c>
      <c r="D542">
        <v>6</v>
      </c>
      <c r="E542">
        <f>VLOOKUP(B542,Sheet1!$H$6:$J$9,3,0)*D542</f>
        <v>480</v>
      </c>
      <c r="F542" t="str">
        <f>VLOOKUP(A542,Sheet1!$C$6:$D$14,2,0)</f>
        <v>Tomáš</v>
      </c>
      <c r="G542" t="str">
        <f>VLOOKUP(B542,Sheet1!$H$6:$J$9,2,0)</f>
        <v>informace</v>
      </c>
      <c r="H542">
        <f t="shared" si="19"/>
        <v>3</v>
      </c>
    </row>
    <row r="543" spans="1:8" x14ac:dyDescent="0.25">
      <c r="A543">
        <v>7</v>
      </c>
      <c r="B543">
        <v>3</v>
      </c>
      <c r="C543" s="11">
        <v>41709</v>
      </c>
      <c r="D543">
        <v>6</v>
      </c>
      <c r="E543">
        <f>VLOOKUP(B543,Sheet1!$H$6:$J$9,3,0)*D543</f>
        <v>420</v>
      </c>
      <c r="F543" t="str">
        <f>VLOOKUP(A543,Sheet1!$C$6:$D$14,2,0)</f>
        <v>Dominika</v>
      </c>
      <c r="G543" t="str">
        <f>VLOOKUP(B543,Sheet1!$H$6:$J$9,2,0)</f>
        <v>prodejna</v>
      </c>
      <c r="H543">
        <f t="shared" si="19"/>
        <v>3</v>
      </c>
    </row>
    <row r="544" spans="1:8" x14ac:dyDescent="0.25">
      <c r="A544">
        <v>8</v>
      </c>
      <c r="B544">
        <v>1</v>
      </c>
      <c r="C544" s="11">
        <v>41709</v>
      </c>
      <c r="D544">
        <v>4</v>
      </c>
      <c r="E544">
        <f>VLOOKUP(B544,Sheet1!$H$6:$J$9,3,0)*D544</f>
        <v>240</v>
      </c>
      <c r="F544" t="str">
        <f>VLOOKUP(A544,Sheet1!$C$6:$D$14,2,0)</f>
        <v>Kristýna</v>
      </c>
      <c r="G544" t="str">
        <f>VLOOKUP(B544,Sheet1!$H$6:$J$9,2,0)</f>
        <v>Sklad</v>
      </c>
      <c r="H544">
        <f t="shared" si="19"/>
        <v>3</v>
      </c>
    </row>
    <row r="545" spans="1:8" x14ac:dyDescent="0.25">
      <c r="A545">
        <v>3</v>
      </c>
      <c r="B545">
        <v>3</v>
      </c>
      <c r="C545" s="11">
        <v>41709</v>
      </c>
      <c r="D545">
        <v>5</v>
      </c>
      <c r="E545">
        <f>VLOOKUP(B545,Sheet1!$H$6:$J$9,3,0)*D545</f>
        <v>350</v>
      </c>
      <c r="F545" t="str">
        <f>VLOOKUP(A545,Sheet1!$C$6:$D$14,2,0)</f>
        <v>Karel</v>
      </c>
      <c r="G545" t="str">
        <f>VLOOKUP(B545,Sheet1!$H$6:$J$9,2,0)</f>
        <v>prodejna</v>
      </c>
      <c r="H545">
        <f t="shared" si="19"/>
        <v>3</v>
      </c>
    </row>
    <row r="546" spans="1:8" x14ac:dyDescent="0.25">
      <c r="A546">
        <v>3</v>
      </c>
      <c r="B546">
        <v>3</v>
      </c>
      <c r="C546" s="11">
        <v>41709</v>
      </c>
      <c r="D546">
        <v>8</v>
      </c>
      <c r="E546">
        <f>VLOOKUP(B546,Sheet1!$H$6:$J$9,3,0)*D546</f>
        <v>560</v>
      </c>
      <c r="F546" t="str">
        <f>VLOOKUP(A546,Sheet1!$C$6:$D$14,2,0)</f>
        <v>Karel</v>
      </c>
      <c r="G546" t="str">
        <f>VLOOKUP(B546,Sheet1!$H$6:$J$9,2,0)</f>
        <v>prodejna</v>
      </c>
      <c r="H546">
        <f t="shared" si="19"/>
        <v>3</v>
      </c>
    </row>
    <row r="547" spans="1:8" x14ac:dyDescent="0.25">
      <c r="A547">
        <v>7</v>
      </c>
      <c r="B547">
        <v>2</v>
      </c>
      <c r="C547" s="11">
        <v>41709</v>
      </c>
      <c r="D547">
        <v>5</v>
      </c>
      <c r="E547">
        <f>VLOOKUP(B547,Sheet1!$H$6:$J$9,3,0)*D547</f>
        <v>375</v>
      </c>
      <c r="F547" t="str">
        <f>VLOOKUP(A547,Sheet1!$C$6:$D$14,2,0)</f>
        <v>Dominika</v>
      </c>
      <c r="G547" t="str">
        <f>VLOOKUP(B547,Sheet1!$H$6:$J$9,2,0)</f>
        <v>pokladna</v>
      </c>
      <c r="H547">
        <f t="shared" si="19"/>
        <v>3</v>
      </c>
    </row>
    <row r="548" spans="1:8" x14ac:dyDescent="0.25">
      <c r="A548">
        <v>7</v>
      </c>
      <c r="B548">
        <v>4</v>
      </c>
      <c r="C548" s="11">
        <v>41709</v>
      </c>
      <c r="D548">
        <v>4</v>
      </c>
      <c r="E548">
        <f>VLOOKUP(B548,Sheet1!$H$6:$J$9,3,0)*D548</f>
        <v>320</v>
      </c>
      <c r="F548" t="str">
        <f>VLOOKUP(A548,Sheet1!$C$6:$D$14,2,0)</f>
        <v>Dominika</v>
      </c>
      <c r="G548" t="str">
        <f>VLOOKUP(B548,Sheet1!$H$6:$J$9,2,0)</f>
        <v>informace</v>
      </c>
      <c r="H548">
        <f t="shared" si="19"/>
        <v>3</v>
      </c>
    </row>
    <row r="549" spans="1:8" x14ac:dyDescent="0.25">
      <c r="A549">
        <v>1</v>
      </c>
      <c r="B549">
        <v>3</v>
      </c>
      <c r="C549" s="11">
        <v>41710</v>
      </c>
      <c r="D549">
        <v>5</v>
      </c>
      <c r="E549">
        <f>VLOOKUP(B549,Sheet1!$H$6:$J$9,3,0)*D549</f>
        <v>350</v>
      </c>
      <c r="F549" t="str">
        <f>VLOOKUP(A549,Sheet1!$C$6:$D$14,2,0)</f>
        <v>Michal</v>
      </c>
      <c r="G549" t="str">
        <f>VLOOKUP(B549,Sheet1!$H$6:$J$9,2,0)</f>
        <v>prodejna</v>
      </c>
      <c r="H549">
        <f t="shared" si="19"/>
        <v>3</v>
      </c>
    </row>
    <row r="550" spans="1:8" x14ac:dyDescent="0.25">
      <c r="A550">
        <v>2</v>
      </c>
      <c r="B550">
        <v>3</v>
      </c>
      <c r="C550" s="11">
        <v>41710</v>
      </c>
      <c r="D550">
        <v>7</v>
      </c>
      <c r="E550">
        <f>VLOOKUP(B550,Sheet1!$H$6:$J$9,3,0)*D550</f>
        <v>490</v>
      </c>
      <c r="F550" t="str">
        <f>VLOOKUP(A550,Sheet1!$C$6:$D$14,2,0)</f>
        <v>Jana</v>
      </c>
      <c r="G550" t="str">
        <f>VLOOKUP(B550,Sheet1!$H$6:$J$9,2,0)</f>
        <v>prodejna</v>
      </c>
      <c r="H550">
        <f t="shared" si="19"/>
        <v>3</v>
      </c>
    </row>
    <row r="551" spans="1:8" x14ac:dyDescent="0.25">
      <c r="A551">
        <v>2</v>
      </c>
      <c r="B551">
        <v>4</v>
      </c>
      <c r="C551" s="11">
        <v>41710</v>
      </c>
      <c r="D551">
        <v>5</v>
      </c>
      <c r="E551">
        <f>VLOOKUP(B551,Sheet1!$H$6:$J$9,3,0)*D551</f>
        <v>400</v>
      </c>
      <c r="F551" t="str">
        <f>VLOOKUP(A551,Sheet1!$C$6:$D$14,2,0)</f>
        <v>Jana</v>
      </c>
      <c r="G551" t="str">
        <f>VLOOKUP(B551,Sheet1!$H$6:$J$9,2,0)</f>
        <v>informace</v>
      </c>
      <c r="H551">
        <f t="shared" si="19"/>
        <v>3</v>
      </c>
    </row>
    <row r="552" spans="1:8" x14ac:dyDescent="0.25">
      <c r="A552">
        <v>3</v>
      </c>
      <c r="B552">
        <v>4</v>
      </c>
      <c r="C552" s="11">
        <v>41710</v>
      </c>
      <c r="D552">
        <v>5</v>
      </c>
      <c r="E552">
        <f>VLOOKUP(B552,Sheet1!$H$6:$J$9,3,0)*D552</f>
        <v>400</v>
      </c>
      <c r="F552" t="str">
        <f>VLOOKUP(A552,Sheet1!$C$6:$D$14,2,0)</f>
        <v>Karel</v>
      </c>
      <c r="G552" t="str">
        <f>VLOOKUP(B552,Sheet1!$H$6:$J$9,2,0)</f>
        <v>informace</v>
      </c>
      <c r="H552">
        <f t="shared" si="19"/>
        <v>3</v>
      </c>
    </row>
    <row r="553" spans="1:8" x14ac:dyDescent="0.25">
      <c r="A553">
        <v>3</v>
      </c>
      <c r="B553">
        <v>3</v>
      </c>
      <c r="C553" s="11">
        <v>41711</v>
      </c>
      <c r="D553">
        <v>4</v>
      </c>
      <c r="E553">
        <f>VLOOKUP(B553,Sheet1!$H$6:$J$9,3,0)*D553</f>
        <v>280</v>
      </c>
      <c r="F553" t="str">
        <f>VLOOKUP(A553,Sheet1!$C$6:$D$14,2,0)</f>
        <v>Karel</v>
      </c>
      <c r="G553" t="str">
        <f>VLOOKUP(B553,Sheet1!$H$6:$J$9,2,0)</f>
        <v>prodejna</v>
      </c>
      <c r="H553">
        <f t="shared" si="19"/>
        <v>3</v>
      </c>
    </row>
    <row r="554" spans="1:8" x14ac:dyDescent="0.25">
      <c r="A554">
        <v>2</v>
      </c>
      <c r="B554">
        <v>4</v>
      </c>
      <c r="C554" s="11">
        <v>41711</v>
      </c>
      <c r="D554">
        <v>8</v>
      </c>
      <c r="E554">
        <f>VLOOKUP(B554,Sheet1!$H$6:$J$9,3,0)*D554</f>
        <v>640</v>
      </c>
      <c r="F554" t="str">
        <f>VLOOKUP(A554,Sheet1!$C$6:$D$14,2,0)</f>
        <v>Jana</v>
      </c>
      <c r="G554" t="str">
        <f>VLOOKUP(B554,Sheet1!$H$6:$J$9,2,0)</f>
        <v>informace</v>
      </c>
      <c r="H554">
        <f t="shared" si="19"/>
        <v>3</v>
      </c>
    </row>
    <row r="555" spans="1:8" x14ac:dyDescent="0.25">
      <c r="A555">
        <v>1</v>
      </c>
      <c r="B555">
        <v>2</v>
      </c>
      <c r="C555" s="11">
        <v>41711</v>
      </c>
      <c r="D555">
        <v>8</v>
      </c>
      <c r="E555">
        <f>VLOOKUP(B555,Sheet1!$H$6:$J$9,3,0)*D555</f>
        <v>600</v>
      </c>
      <c r="F555" t="str">
        <f>VLOOKUP(A555,Sheet1!$C$6:$D$14,2,0)</f>
        <v>Michal</v>
      </c>
      <c r="G555" t="str">
        <f>VLOOKUP(B555,Sheet1!$H$6:$J$9,2,0)</f>
        <v>pokladna</v>
      </c>
      <c r="H555">
        <f t="shared" si="19"/>
        <v>3</v>
      </c>
    </row>
    <row r="556" spans="1:8" x14ac:dyDescent="0.25">
      <c r="A556">
        <v>6</v>
      </c>
      <c r="B556">
        <v>3</v>
      </c>
      <c r="C556" s="11">
        <v>41711</v>
      </c>
      <c r="D556">
        <v>4</v>
      </c>
      <c r="E556">
        <f>VLOOKUP(B556,Sheet1!$H$6:$J$9,3,0)*D556</f>
        <v>280</v>
      </c>
      <c r="F556" t="str">
        <f>VLOOKUP(A556,Sheet1!$C$6:$D$14,2,0)</f>
        <v>Tomáš</v>
      </c>
      <c r="G556" t="str">
        <f>VLOOKUP(B556,Sheet1!$H$6:$J$9,2,0)</f>
        <v>prodejna</v>
      </c>
      <c r="H556">
        <f t="shared" si="19"/>
        <v>3</v>
      </c>
    </row>
    <row r="557" spans="1:8" x14ac:dyDescent="0.25">
      <c r="A557">
        <v>9</v>
      </c>
      <c r="B557">
        <v>2</v>
      </c>
      <c r="C557" s="11">
        <v>41711</v>
      </c>
      <c r="D557">
        <v>4</v>
      </c>
      <c r="E557">
        <f>VLOOKUP(B557,Sheet1!$H$6:$J$9,3,0)*D557</f>
        <v>300</v>
      </c>
      <c r="F557" t="str">
        <f>VLOOKUP(A557,Sheet1!$C$6:$D$14,2,0)</f>
        <v>Felix</v>
      </c>
      <c r="G557" t="str">
        <f>VLOOKUP(B557,Sheet1!$H$6:$J$9,2,0)</f>
        <v>pokladna</v>
      </c>
      <c r="H557">
        <f t="shared" si="19"/>
        <v>3</v>
      </c>
    </row>
    <row r="558" spans="1:8" x14ac:dyDescent="0.25">
      <c r="A558">
        <v>1</v>
      </c>
      <c r="B558">
        <v>1</v>
      </c>
      <c r="C558" s="11">
        <v>41711</v>
      </c>
      <c r="D558">
        <v>4</v>
      </c>
      <c r="E558">
        <f>VLOOKUP(B558,Sheet1!$H$6:$J$9,3,0)*D558</f>
        <v>240</v>
      </c>
      <c r="F558" t="str">
        <f>VLOOKUP(A558,Sheet1!$C$6:$D$14,2,0)</f>
        <v>Michal</v>
      </c>
      <c r="G558" t="str">
        <f>VLOOKUP(B558,Sheet1!$H$6:$J$9,2,0)</f>
        <v>Sklad</v>
      </c>
      <c r="H558">
        <f t="shared" si="19"/>
        <v>3</v>
      </c>
    </row>
    <row r="559" spans="1:8" x14ac:dyDescent="0.25">
      <c r="A559">
        <v>2</v>
      </c>
      <c r="B559">
        <v>1</v>
      </c>
      <c r="C559" s="11">
        <v>41712</v>
      </c>
      <c r="D559">
        <v>6</v>
      </c>
      <c r="E559">
        <f>VLOOKUP(B559,Sheet1!$H$6:$J$9,3,0)*D559</f>
        <v>360</v>
      </c>
      <c r="F559" t="str">
        <f>VLOOKUP(A559,Sheet1!$C$6:$D$14,2,0)</f>
        <v>Jana</v>
      </c>
      <c r="G559" t="str">
        <f>VLOOKUP(B559,Sheet1!$H$6:$J$9,2,0)</f>
        <v>Sklad</v>
      </c>
      <c r="H559">
        <f t="shared" si="19"/>
        <v>3</v>
      </c>
    </row>
    <row r="560" spans="1:8" x14ac:dyDescent="0.25">
      <c r="A560">
        <v>5</v>
      </c>
      <c r="B560">
        <v>4</v>
      </c>
      <c r="C560" s="11">
        <v>41712</v>
      </c>
      <c r="D560">
        <v>6</v>
      </c>
      <c r="E560">
        <f>VLOOKUP(B560,Sheet1!$H$6:$J$9,3,0)*D560</f>
        <v>480</v>
      </c>
      <c r="F560" t="str">
        <f>VLOOKUP(A560,Sheet1!$C$6:$D$14,2,0)</f>
        <v>Karolína</v>
      </c>
      <c r="G560" t="str">
        <f>VLOOKUP(B560,Sheet1!$H$6:$J$9,2,0)</f>
        <v>informace</v>
      </c>
      <c r="H560">
        <f t="shared" si="19"/>
        <v>3</v>
      </c>
    </row>
    <row r="561" spans="1:8" x14ac:dyDescent="0.25">
      <c r="A561">
        <v>1</v>
      </c>
      <c r="B561">
        <v>2</v>
      </c>
      <c r="C561" s="11">
        <v>41712</v>
      </c>
      <c r="D561">
        <v>8</v>
      </c>
      <c r="E561">
        <f>VLOOKUP(B561,Sheet1!$H$6:$J$9,3,0)*D561</f>
        <v>600</v>
      </c>
      <c r="F561" t="str">
        <f>VLOOKUP(A561,Sheet1!$C$6:$D$14,2,0)</f>
        <v>Michal</v>
      </c>
      <c r="G561" t="str">
        <f>VLOOKUP(B561,Sheet1!$H$6:$J$9,2,0)</f>
        <v>pokladna</v>
      </c>
      <c r="H561">
        <f t="shared" si="19"/>
        <v>3</v>
      </c>
    </row>
    <row r="562" spans="1:8" x14ac:dyDescent="0.25">
      <c r="A562">
        <v>9</v>
      </c>
      <c r="B562">
        <v>2</v>
      </c>
      <c r="C562" s="11">
        <v>41712</v>
      </c>
      <c r="D562">
        <v>5</v>
      </c>
      <c r="E562">
        <f>VLOOKUP(B562,Sheet1!$H$6:$J$9,3,0)*D562</f>
        <v>375</v>
      </c>
      <c r="F562" t="str">
        <f>VLOOKUP(A562,Sheet1!$C$6:$D$14,2,0)</f>
        <v>Felix</v>
      </c>
      <c r="G562" t="str">
        <f>VLOOKUP(B562,Sheet1!$H$6:$J$9,2,0)</f>
        <v>pokladna</v>
      </c>
      <c r="H562">
        <f t="shared" si="19"/>
        <v>3</v>
      </c>
    </row>
    <row r="563" spans="1:8" x14ac:dyDescent="0.25">
      <c r="A563">
        <v>4</v>
      </c>
      <c r="B563">
        <v>3</v>
      </c>
      <c r="C563" s="11">
        <v>41712</v>
      </c>
      <c r="D563">
        <v>7</v>
      </c>
      <c r="E563">
        <f>VLOOKUP(B563,Sheet1!$H$6:$J$9,3,0)*D563</f>
        <v>490</v>
      </c>
      <c r="F563" t="str">
        <f>VLOOKUP(A563,Sheet1!$C$6:$D$14,2,0)</f>
        <v>Honza</v>
      </c>
      <c r="G563" t="str">
        <f>VLOOKUP(B563,Sheet1!$H$6:$J$9,2,0)</f>
        <v>prodejna</v>
      </c>
      <c r="H563">
        <f t="shared" si="19"/>
        <v>3</v>
      </c>
    </row>
    <row r="564" spans="1:8" x14ac:dyDescent="0.25">
      <c r="A564">
        <v>4</v>
      </c>
      <c r="B564">
        <v>1</v>
      </c>
      <c r="C564" s="11">
        <v>41712</v>
      </c>
      <c r="D564">
        <v>5</v>
      </c>
      <c r="E564">
        <f>VLOOKUP(B564,Sheet1!$H$6:$J$9,3,0)*D564</f>
        <v>300</v>
      </c>
      <c r="F564" t="str">
        <f>VLOOKUP(A564,Sheet1!$C$6:$D$14,2,0)</f>
        <v>Honza</v>
      </c>
      <c r="G564" t="str">
        <f>VLOOKUP(B564,Sheet1!$H$6:$J$9,2,0)</f>
        <v>Sklad</v>
      </c>
      <c r="H564">
        <f t="shared" si="19"/>
        <v>3</v>
      </c>
    </row>
    <row r="565" spans="1:8" x14ac:dyDescent="0.25">
      <c r="A565">
        <v>4</v>
      </c>
      <c r="B565">
        <v>1</v>
      </c>
      <c r="C565" s="11">
        <v>41712</v>
      </c>
      <c r="D565">
        <v>8</v>
      </c>
      <c r="E565">
        <f>VLOOKUP(B565,Sheet1!$H$6:$J$9,3,0)*D565</f>
        <v>480</v>
      </c>
      <c r="F565" t="str">
        <f>VLOOKUP(A565,Sheet1!$C$6:$D$14,2,0)</f>
        <v>Honza</v>
      </c>
      <c r="G565" t="str">
        <f>VLOOKUP(B565,Sheet1!$H$6:$J$9,2,0)</f>
        <v>Sklad</v>
      </c>
      <c r="H565">
        <f t="shared" si="19"/>
        <v>3</v>
      </c>
    </row>
    <row r="566" spans="1:8" x14ac:dyDescent="0.25">
      <c r="A566">
        <v>9</v>
      </c>
      <c r="B566">
        <v>2</v>
      </c>
      <c r="C566" s="11">
        <v>41713</v>
      </c>
      <c r="D566">
        <v>6</v>
      </c>
      <c r="E566">
        <f>VLOOKUP(B566,Sheet1!$H$6:$J$9,3,0)*D566</f>
        <v>450</v>
      </c>
      <c r="F566" t="str">
        <f>VLOOKUP(A566,Sheet1!$C$6:$D$14,2,0)</f>
        <v>Felix</v>
      </c>
      <c r="G566" t="str">
        <f>VLOOKUP(B566,Sheet1!$H$6:$J$9,2,0)</f>
        <v>pokladna</v>
      </c>
      <c r="H566">
        <f t="shared" si="19"/>
        <v>3</v>
      </c>
    </row>
    <row r="567" spans="1:8" x14ac:dyDescent="0.25">
      <c r="A567">
        <v>4</v>
      </c>
      <c r="B567">
        <v>2</v>
      </c>
      <c r="C567" s="11">
        <v>41713</v>
      </c>
      <c r="D567">
        <v>8</v>
      </c>
      <c r="E567">
        <f>VLOOKUP(B567,Sheet1!$H$6:$J$9,3,0)*D567</f>
        <v>600</v>
      </c>
      <c r="F567" t="str">
        <f>VLOOKUP(A567,Sheet1!$C$6:$D$14,2,0)</f>
        <v>Honza</v>
      </c>
      <c r="G567" t="str">
        <f>VLOOKUP(B567,Sheet1!$H$6:$J$9,2,0)</f>
        <v>pokladna</v>
      </c>
      <c r="H567">
        <f t="shared" si="19"/>
        <v>3</v>
      </c>
    </row>
    <row r="568" spans="1:8" x14ac:dyDescent="0.25">
      <c r="A568">
        <v>4</v>
      </c>
      <c r="B568">
        <v>3</v>
      </c>
      <c r="C568" s="11">
        <v>41713</v>
      </c>
      <c r="D568">
        <v>8</v>
      </c>
      <c r="E568">
        <f>VLOOKUP(B568,Sheet1!$H$6:$J$9,3,0)*D568</f>
        <v>560</v>
      </c>
      <c r="F568" t="str">
        <f>VLOOKUP(A568,Sheet1!$C$6:$D$14,2,0)</f>
        <v>Honza</v>
      </c>
      <c r="G568" t="str">
        <f>VLOOKUP(B568,Sheet1!$H$6:$J$9,2,0)</f>
        <v>prodejna</v>
      </c>
      <c r="H568">
        <f t="shared" si="19"/>
        <v>3</v>
      </c>
    </row>
    <row r="569" spans="1:8" x14ac:dyDescent="0.25">
      <c r="A569">
        <v>5</v>
      </c>
      <c r="B569">
        <v>1</v>
      </c>
      <c r="C569" s="11">
        <v>41714</v>
      </c>
      <c r="D569">
        <v>5</v>
      </c>
      <c r="E569">
        <f>VLOOKUP(B569,Sheet1!$H$6:$J$9,3,0)*D569</f>
        <v>300</v>
      </c>
      <c r="F569" t="str">
        <f>VLOOKUP(A569,Sheet1!$C$6:$D$14,2,0)</f>
        <v>Karolína</v>
      </c>
      <c r="G569" t="str">
        <f>VLOOKUP(B569,Sheet1!$H$6:$J$9,2,0)</f>
        <v>Sklad</v>
      </c>
      <c r="H569">
        <f t="shared" si="19"/>
        <v>3</v>
      </c>
    </row>
    <row r="570" spans="1:8" x14ac:dyDescent="0.25">
      <c r="A570">
        <v>9</v>
      </c>
      <c r="B570">
        <v>2</v>
      </c>
      <c r="C570" s="11">
        <v>41714</v>
      </c>
      <c r="D570">
        <v>6</v>
      </c>
      <c r="E570">
        <f>VLOOKUP(B570,Sheet1!$H$6:$J$9,3,0)*D570</f>
        <v>450</v>
      </c>
      <c r="F570" t="str">
        <f>VLOOKUP(A570,Sheet1!$C$6:$D$14,2,0)</f>
        <v>Felix</v>
      </c>
      <c r="G570" t="str">
        <f>VLOOKUP(B570,Sheet1!$H$6:$J$9,2,0)</f>
        <v>pokladna</v>
      </c>
      <c r="H570">
        <f t="shared" si="19"/>
        <v>3</v>
      </c>
    </row>
    <row r="571" spans="1:8" x14ac:dyDescent="0.25">
      <c r="A571">
        <v>7</v>
      </c>
      <c r="B571">
        <v>1</v>
      </c>
      <c r="C571" s="11">
        <v>41714</v>
      </c>
      <c r="D571">
        <v>5</v>
      </c>
      <c r="E571">
        <f>VLOOKUP(B571,Sheet1!$H$6:$J$9,3,0)*D571</f>
        <v>300</v>
      </c>
      <c r="F571" t="str">
        <f>VLOOKUP(A571,Sheet1!$C$6:$D$14,2,0)</f>
        <v>Dominika</v>
      </c>
      <c r="G571" t="str">
        <f>VLOOKUP(B571,Sheet1!$H$6:$J$9,2,0)</f>
        <v>Sklad</v>
      </c>
      <c r="H571">
        <f t="shared" si="19"/>
        <v>3</v>
      </c>
    </row>
    <row r="572" spans="1:8" x14ac:dyDescent="0.25">
      <c r="A572">
        <v>5</v>
      </c>
      <c r="B572">
        <v>2</v>
      </c>
      <c r="C572" s="11">
        <v>41714</v>
      </c>
      <c r="D572">
        <v>7</v>
      </c>
      <c r="E572">
        <f>VLOOKUP(B572,Sheet1!$H$6:$J$9,3,0)*D572</f>
        <v>525</v>
      </c>
      <c r="F572" t="str">
        <f>VLOOKUP(A572,Sheet1!$C$6:$D$14,2,0)</f>
        <v>Karolína</v>
      </c>
      <c r="G572" t="str">
        <f>VLOOKUP(B572,Sheet1!$H$6:$J$9,2,0)</f>
        <v>pokladna</v>
      </c>
      <c r="H572">
        <f t="shared" si="19"/>
        <v>3</v>
      </c>
    </row>
    <row r="573" spans="1:8" x14ac:dyDescent="0.25">
      <c r="A573">
        <v>2</v>
      </c>
      <c r="B573">
        <v>3</v>
      </c>
      <c r="C573" s="11">
        <v>41714</v>
      </c>
      <c r="D573">
        <v>6</v>
      </c>
      <c r="E573">
        <f>VLOOKUP(B573,Sheet1!$H$6:$J$9,3,0)*D573</f>
        <v>420</v>
      </c>
      <c r="F573" t="str">
        <f>VLOOKUP(A573,Sheet1!$C$6:$D$14,2,0)</f>
        <v>Jana</v>
      </c>
      <c r="G573" t="str">
        <f>VLOOKUP(B573,Sheet1!$H$6:$J$9,2,0)</f>
        <v>prodejna</v>
      </c>
      <c r="H573">
        <f t="shared" si="19"/>
        <v>3</v>
      </c>
    </row>
    <row r="574" spans="1:8" x14ac:dyDescent="0.25">
      <c r="A574">
        <v>5</v>
      </c>
      <c r="B574">
        <v>1</v>
      </c>
      <c r="C574" s="11">
        <v>41715</v>
      </c>
      <c r="D574">
        <v>6</v>
      </c>
      <c r="E574">
        <f>VLOOKUP(B574,Sheet1!$H$6:$J$9,3,0)*D574</f>
        <v>360</v>
      </c>
      <c r="F574" t="str">
        <f>VLOOKUP(A574,Sheet1!$C$6:$D$14,2,0)</f>
        <v>Karolína</v>
      </c>
      <c r="G574" t="str">
        <f>VLOOKUP(B574,Sheet1!$H$6:$J$9,2,0)</f>
        <v>Sklad</v>
      </c>
      <c r="H574">
        <f t="shared" si="19"/>
        <v>3</v>
      </c>
    </row>
    <row r="575" spans="1:8" x14ac:dyDescent="0.25">
      <c r="A575">
        <v>9</v>
      </c>
      <c r="B575">
        <v>2</v>
      </c>
      <c r="C575" s="11">
        <v>41715</v>
      </c>
      <c r="D575">
        <v>8</v>
      </c>
      <c r="E575">
        <f>VLOOKUP(B575,Sheet1!$H$6:$J$9,3,0)*D575</f>
        <v>600</v>
      </c>
      <c r="F575" t="str">
        <f>VLOOKUP(A575,Sheet1!$C$6:$D$14,2,0)</f>
        <v>Felix</v>
      </c>
      <c r="G575" t="str">
        <f>VLOOKUP(B575,Sheet1!$H$6:$J$9,2,0)</f>
        <v>pokladna</v>
      </c>
      <c r="H575">
        <f t="shared" si="19"/>
        <v>3</v>
      </c>
    </row>
    <row r="576" spans="1:8" x14ac:dyDescent="0.25">
      <c r="A576">
        <v>5</v>
      </c>
      <c r="B576">
        <v>4</v>
      </c>
      <c r="C576" s="11">
        <v>41715</v>
      </c>
      <c r="D576">
        <v>7</v>
      </c>
      <c r="E576">
        <f>VLOOKUP(B576,Sheet1!$H$6:$J$9,3,0)*D576</f>
        <v>560</v>
      </c>
      <c r="F576" t="str">
        <f>VLOOKUP(A576,Sheet1!$C$6:$D$14,2,0)</f>
        <v>Karolína</v>
      </c>
      <c r="G576" t="str">
        <f>VLOOKUP(B576,Sheet1!$H$6:$J$9,2,0)</f>
        <v>informace</v>
      </c>
      <c r="H576">
        <f t="shared" si="19"/>
        <v>3</v>
      </c>
    </row>
    <row r="577" spans="1:8" x14ac:dyDescent="0.25">
      <c r="A577">
        <v>3</v>
      </c>
      <c r="B577">
        <v>2</v>
      </c>
      <c r="C577" s="11">
        <v>41715</v>
      </c>
      <c r="D577">
        <v>7</v>
      </c>
      <c r="E577">
        <f>VLOOKUP(B577,Sheet1!$H$6:$J$9,3,0)*D577</f>
        <v>525</v>
      </c>
      <c r="F577" t="str">
        <f>VLOOKUP(A577,Sheet1!$C$6:$D$14,2,0)</f>
        <v>Karel</v>
      </c>
      <c r="G577" t="str">
        <f>VLOOKUP(B577,Sheet1!$H$6:$J$9,2,0)</f>
        <v>pokladna</v>
      </c>
      <c r="H577">
        <f t="shared" si="19"/>
        <v>3</v>
      </c>
    </row>
    <row r="578" spans="1:8" x14ac:dyDescent="0.25">
      <c r="A578">
        <v>5</v>
      </c>
      <c r="B578">
        <v>3</v>
      </c>
      <c r="C578" s="11">
        <v>41715</v>
      </c>
      <c r="D578">
        <v>8</v>
      </c>
      <c r="E578">
        <f>VLOOKUP(B578,Sheet1!$H$6:$J$9,3,0)*D578</f>
        <v>560</v>
      </c>
      <c r="F578" t="str">
        <f>VLOOKUP(A578,Sheet1!$C$6:$D$14,2,0)</f>
        <v>Karolína</v>
      </c>
      <c r="G578" t="str">
        <f>VLOOKUP(B578,Sheet1!$H$6:$J$9,2,0)</f>
        <v>prodejna</v>
      </c>
      <c r="H578">
        <f t="shared" si="19"/>
        <v>3</v>
      </c>
    </row>
    <row r="579" spans="1:8" x14ac:dyDescent="0.25">
      <c r="A579">
        <v>6</v>
      </c>
      <c r="B579">
        <v>1</v>
      </c>
      <c r="C579" s="11">
        <v>41715</v>
      </c>
      <c r="D579">
        <v>6</v>
      </c>
      <c r="E579">
        <f>VLOOKUP(B579,Sheet1!$H$6:$J$9,3,0)*D579</f>
        <v>360</v>
      </c>
      <c r="F579" t="str">
        <f>VLOOKUP(A579,Sheet1!$C$6:$D$14,2,0)</f>
        <v>Tomáš</v>
      </c>
      <c r="G579" t="str">
        <f>VLOOKUP(B579,Sheet1!$H$6:$J$9,2,0)</f>
        <v>Sklad</v>
      </c>
      <c r="H579">
        <f t="shared" ref="H579:H642" si="20">MONTH(C579)</f>
        <v>3</v>
      </c>
    </row>
    <row r="580" spans="1:8" x14ac:dyDescent="0.25">
      <c r="A580">
        <v>2</v>
      </c>
      <c r="B580">
        <v>3</v>
      </c>
      <c r="C580" s="11">
        <v>41715</v>
      </c>
      <c r="D580">
        <v>4</v>
      </c>
      <c r="E580">
        <f>VLOOKUP(B580,Sheet1!$H$6:$J$9,3,0)*D580</f>
        <v>280</v>
      </c>
      <c r="F580" t="str">
        <f>VLOOKUP(A580,Sheet1!$C$6:$D$14,2,0)</f>
        <v>Jana</v>
      </c>
      <c r="G580" t="str">
        <f>VLOOKUP(B580,Sheet1!$H$6:$J$9,2,0)</f>
        <v>prodejna</v>
      </c>
      <c r="H580">
        <f t="shared" si="20"/>
        <v>3</v>
      </c>
    </row>
    <row r="581" spans="1:8" x14ac:dyDescent="0.25">
      <c r="A581">
        <v>4</v>
      </c>
      <c r="B581">
        <v>4</v>
      </c>
      <c r="C581" s="11">
        <v>41715</v>
      </c>
      <c r="D581">
        <v>5</v>
      </c>
      <c r="E581">
        <f>VLOOKUP(B581,Sheet1!$H$6:$J$9,3,0)*D581</f>
        <v>400</v>
      </c>
      <c r="F581" t="str">
        <f>VLOOKUP(A581,Sheet1!$C$6:$D$14,2,0)</f>
        <v>Honza</v>
      </c>
      <c r="G581" t="str">
        <f>VLOOKUP(B581,Sheet1!$H$6:$J$9,2,0)</f>
        <v>informace</v>
      </c>
      <c r="H581">
        <f t="shared" si="20"/>
        <v>3</v>
      </c>
    </row>
    <row r="582" spans="1:8" x14ac:dyDescent="0.25">
      <c r="A582">
        <v>5</v>
      </c>
      <c r="B582">
        <v>2</v>
      </c>
      <c r="C582" s="11">
        <v>41715</v>
      </c>
      <c r="D582">
        <v>6</v>
      </c>
      <c r="E582">
        <f>VLOOKUP(B582,Sheet1!$H$6:$J$9,3,0)*D582</f>
        <v>450</v>
      </c>
      <c r="F582" t="str">
        <f>VLOOKUP(A582,Sheet1!$C$6:$D$14,2,0)</f>
        <v>Karolína</v>
      </c>
      <c r="G582" t="str">
        <f>VLOOKUP(B582,Sheet1!$H$6:$J$9,2,0)</f>
        <v>pokladna</v>
      </c>
      <c r="H582">
        <f t="shared" si="20"/>
        <v>3</v>
      </c>
    </row>
    <row r="583" spans="1:8" x14ac:dyDescent="0.25">
      <c r="A583">
        <v>2</v>
      </c>
      <c r="B583">
        <v>4</v>
      </c>
      <c r="C583" s="11">
        <v>41716</v>
      </c>
      <c r="D583">
        <v>6</v>
      </c>
      <c r="E583">
        <f>VLOOKUP(B583,Sheet1!$H$6:$J$9,3,0)*D583</f>
        <v>480</v>
      </c>
      <c r="F583" t="str">
        <f>VLOOKUP(A583,Sheet1!$C$6:$D$14,2,0)</f>
        <v>Jana</v>
      </c>
      <c r="G583" t="str">
        <f>VLOOKUP(B583,Sheet1!$H$6:$J$9,2,0)</f>
        <v>informace</v>
      </c>
      <c r="H583">
        <f t="shared" si="20"/>
        <v>3</v>
      </c>
    </row>
    <row r="584" spans="1:8" x14ac:dyDescent="0.25">
      <c r="A584">
        <v>4</v>
      </c>
      <c r="B584">
        <v>3</v>
      </c>
      <c r="C584" s="11">
        <v>41716</v>
      </c>
      <c r="D584">
        <v>6</v>
      </c>
      <c r="E584">
        <f>VLOOKUP(B584,Sheet1!$H$6:$J$9,3,0)*D584</f>
        <v>420</v>
      </c>
      <c r="F584" t="str">
        <f>VLOOKUP(A584,Sheet1!$C$6:$D$14,2,0)</f>
        <v>Honza</v>
      </c>
      <c r="G584" t="str">
        <f>VLOOKUP(B584,Sheet1!$H$6:$J$9,2,0)</f>
        <v>prodejna</v>
      </c>
      <c r="H584">
        <f t="shared" si="20"/>
        <v>3</v>
      </c>
    </row>
    <row r="585" spans="1:8" x14ac:dyDescent="0.25">
      <c r="A585">
        <v>3</v>
      </c>
      <c r="B585">
        <v>1</v>
      </c>
      <c r="C585" s="11">
        <v>41716</v>
      </c>
      <c r="D585">
        <v>4</v>
      </c>
      <c r="E585">
        <f>VLOOKUP(B585,Sheet1!$H$6:$J$9,3,0)*D585</f>
        <v>240</v>
      </c>
      <c r="F585" t="str">
        <f>VLOOKUP(A585,Sheet1!$C$6:$D$14,2,0)</f>
        <v>Karel</v>
      </c>
      <c r="G585" t="str">
        <f>VLOOKUP(B585,Sheet1!$H$6:$J$9,2,0)</f>
        <v>Sklad</v>
      </c>
      <c r="H585">
        <f t="shared" si="20"/>
        <v>3</v>
      </c>
    </row>
    <row r="586" spans="1:8" x14ac:dyDescent="0.25">
      <c r="A586">
        <v>6</v>
      </c>
      <c r="B586">
        <v>3</v>
      </c>
      <c r="C586" s="11">
        <v>41716</v>
      </c>
      <c r="D586">
        <v>4</v>
      </c>
      <c r="E586">
        <f>VLOOKUP(B586,Sheet1!$H$6:$J$9,3,0)*D586</f>
        <v>280</v>
      </c>
      <c r="F586" t="str">
        <f>VLOOKUP(A586,Sheet1!$C$6:$D$14,2,0)</f>
        <v>Tomáš</v>
      </c>
      <c r="G586" t="str">
        <f>VLOOKUP(B586,Sheet1!$H$6:$J$9,2,0)</f>
        <v>prodejna</v>
      </c>
      <c r="H586">
        <f t="shared" si="20"/>
        <v>3</v>
      </c>
    </row>
    <row r="587" spans="1:8" x14ac:dyDescent="0.25">
      <c r="A587">
        <v>5</v>
      </c>
      <c r="B587">
        <v>2</v>
      </c>
      <c r="C587" s="11">
        <v>41716</v>
      </c>
      <c r="D587">
        <v>6</v>
      </c>
      <c r="E587">
        <f>VLOOKUP(B587,Sheet1!$H$6:$J$9,3,0)*D587</f>
        <v>450</v>
      </c>
      <c r="F587" t="str">
        <f>VLOOKUP(A587,Sheet1!$C$6:$D$14,2,0)</f>
        <v>Karolína</v>
      </c>
      <c r="G587" t="str">
        <f>VLOOKUP(B587,Sheet1!$H$6:$J$9,2,0)</f>
        <v>pokladna</v>
      </c>
      <c r="H587">
        <f t="shared" si="20"/>
        <v>3</v>
      </c>
    </row>
    <row r="588" spans="1:8" x14ac:dyDescent="0.25">
      <c r="A588">
        <v>1</v>
      </c>
      <c r="B588">
        <v>1</v>
      </c>
      <c r="C588" s="11">
        <v>41716</v>
      </c>
      <c r="D588">
        <v>7</v>
      </c>
      <c r="E588">
        <f>VLOOKUP(B588,Sheet1!$H$6:$J$9,3,0)*D588</f>
        <v>420</v>
      </c>
      <c r="F588" t="str">
        <f>VLOOKUP(A588,Sheet1!$C$6:$D$14,2,0)</f>
        <v>Michal</v>
      </c>
      <c r="G588" t="str">
        <f>VLOOKUP(B588,Sheet1!$H$6:$J$9,2,0)</f>
        <v>Sklad</v>
      </c>
      <c r="H588">
        <f t="shared" si="20"/>
        <v>3</v>
      </c>
    </row>
    <row r="589" spans="1:8" x14ac:dyDescent="0.25">
      <c r="A589">
        <v>6</v>
      </c>
      <c r="B589">
        <v>1</v>
      </c>
      <c r="C589" s="11">
        <v>41716</v>
      </c>
      <c r="D589">
        <v>5</v>
      </c>
      <c r="E589">
        <f>VLOOKUP(B589,Sheet1!$H$6:$J$9,3,0)*D589</f>
        <v>300</v>
      </c>
      <c r="F589" t="str">
        <f>VLOOKUP(A589,Sheet1!$C$6:$D$14,2,0)</f>
        <v>Tomáš</v>
      </c>
      <c r="G589" t="str">
        <f>VLOOKUP(B589,Sheet1!$H$6:$J$9,2,0)</f>
        <v>Sklad</v>
      </c>
      <c r="H589">
        <f t="shared" si="20"/>
        <v>3</v>
      </c>
    </row>
    <row r="590" spans="1:8" x14ac:dyDescent="0.25">
      <c r="A590">
        <v>3</v>
      </c>
      <c r="B590">
        <v>1</v>
      </c>
      <c r="C590" s="11">
        <v>41716</v>
      </c>
      <c r="D590">
        <v>7</v>
      </c>
      <c r="E590">
        <f>VLOOKUP(B590,Sheet1!$H$6:$J$9,3,0)*D590</f>
        <v>420</v>
      </c>
      <c r="F590" t="str">
        <f>VLOOKUP(A590,Sheet1!$C$6:$D$14,2,0)</f>
        <v>Karel</v>
      </c>
      <c r="G590" t="str">
        <f>VLOOKUP(B590,Sheet1!$H$6:$J$9,2,0)</f>
        <v>Sklad</v>
      </c>
      <c r="H590">
        <f t="shared" si="20"/>
        <v>3</v>
      </c>
    </row>
    <row r="591" spans="1:8" x14ac:dyDescent="0.25">
      <c r="A591">
        <v>7</v>
      </c>
      <c r="B591">
        <v>2</v>
      </c>
      <c r="C591" s="11">
        <v>41716</v>
      </c>
      <c r="D591">
        <v>4</v>
      </c>
      <c r="E591">
        <f>VLOOKUP(B591,Sheet1!$H$6:$J$9,3,0)*D591</f>
        <v>300</v>
      </c>
      <c r="F591" t="str">
        <f>VLOOKUP(A591,Sheet1!$C$6:$D$14,2,0)</f>
        <v>Dominika</v>
      </c>
      <c r="G591" t="str">
        <f>VLOOKUP(B591,Sheet1!$H$6:$J$9,2,0)</f>
        <v>pokladna</v>
      </c>
      <c r="H591">
        <f t="shared" si="20"/>
        <v>3</v>
      </c>
    </row>
    <row r="592" spans="1:8" x14ac:dyDescent="0.25">
      <c r="A592">
        <v>5</v>
      </c>
      <c r="B592">
        <v>4</v>
      </c>
      <c r="C592" s="11">
        <v>41716</v>
      </c>
      <c r="D592">
        <v>7</v>
      </c>
      <c r="E592">
        <f>VLOOKUP(B592,Sheet1!$H$6:$J$9,3,0)*D592</f>
        <v>560</v>
      </c>
      <c r="F592" t="str">
        <f>VLOOKUP(A592,Sheet1!$C$6:$D$14,2,0)</f>
        <v>Karolína</v>
      </c>
      <c r="G592" t="str">
        <f>VLOOKUP(B592,Sheet1!$H$6:$J$9,2,0)</f>
        <v>informace</v>
      </c>
      <c r="H592">
        <f t="shared" si="20"/>
        <v>3</v>
      </c>
    </row>
    <row r="593" spans="1:8" x14ac:dyDescent="0.25">
      <c r="A593">
        <v>3</v>
      </c>
      <c r="B593">
        <v>4</v>
      </c>
      <c r="C593" s="11">
        <v>41716</v>
      </c>
      <c r="D593">
        <v>4</v>
      </c>
      <c r="E593">
        <f>VLOOKUP(B593,Sheet1!$H$6:$J$9,3,0)*D593</f>
        <v>320</v>
      </c>
      <c r="F593" t="str">
        <f>VLOOKUP(A593,Sheet1!$C$6:$D$14,2,0)</f>
        <v>Karel</v>
      </c>
      <c r="G593" t="str">
        <f>VLOOKUP(B593,Sheet1!$H$6:$J$9,2,0)</f>
        <v>informace</v>
      </c>
      <c r="H593">
        <f t="shared" si="20"/>
        <v>3</v>
      </c>
    </row>
    <row r="594" spans="1:8" x14ac:dyDescent="0.25">
      <c r="A594">
        <v>7</v>
      </c>
      <c r="B594">
        <v>1</v>
      </c>
      <c r="C594" s="11">
        <v>41717</v>
      </c>
      <c r="D594">
        <v>4</v>
      </c>
      <c r="E594">
        <f>VLOOKUP(B594,Sheet1!$H$6:$J$9,3,0)*D594</f>
        <v>240</v>
      </c>
      <c r="F594" t="str">
        <f>VLOOKUP(A594,Sheet1!$C$6:$D$14,2,0)</f>
        <v>Dominika</v>
      </c>
      <c r="G594" t="str">
        <f>VLOOKUP(B594,Sheet1!$H$6:$J$9,2,0)</f>
        <v>Sklad</v>
      </c>
      <c r="H594">
        <f t="shared" si="20"/>
        <v>3</v>
      </c>
    </row>
    <row r="595" spans="1:8" x14ac:dyDescent="0.25">
      <c r="A595">
        <v>4</v>
      </c>
      <c r="B595">
        <v>4</v>
      </c>
      <c r="C595" s="11">
        <v>41717</v>
      </c>
      <c r="D595">
        <v>4</v>
      </c>
      <c r="E595">
        <f>VLOOKUP(B595,Sheet1!$H$6:$J$9,3,0)*D595</f>
        <v>320</v>
      </c>
      <c r="F595" t="str">
        <f>VLOOKUP(A595,Sheet1!$C$6:$D$14,2,0)</f>
        <v>Honza</v>
      </c>
      <c r="G595" t="str">
        <f>VLOOKUP(B595,Sheet1!$H$6:$J$9,2,0)</f>
        <v>informace</v>
      </c>
      <c r="H595">
        <f t="shared" si="20"/>
        <v>3</v>
      </c>
    </row>
    <row r="596" spans="1:8" x14ac:dyDescent="0.25">
      <c r="A596">
        <v>6</v>
      </c>
      <c r="B596">
        <v>3</v>
      </c>
      <c r="C596" s="11">
        <v>41717</v>
      </c>
      <c r="D596">
        <v>8</v>
      </c>
      <c r="E596">
        <f>VLOOKUP(B596,Sheet1!$H$6:$J$9,3,0)*D596</f>
        <v>560</v>
      </c>
      <c r="F596" t="str">
        <f>VLOOKUP(A596,Sheet1!$C$6:$D$14,2,0)</f>
        <v>Tomáš</v>
      </c>
      <c r="G596" t="str">
        <f>VLOOKUP(B596,Sheet1!$H$6:$J$9,2,0)</f>
        <v>prodejna</v>
      </c>
      <c r="H596">
        <f t="shared" si="20"/>
        <v>3</v>
      </c>
    </row>
    <row r="597" spans="1:8" x14ac:dyDescent="0.25">
      <c r="A597">
        <v>5</v>
      </c>
      <c r="B597">
        <v>1</v>
      </c>
      <c r="C597" s="11">
        <v>41717</v>
      </c>
      <c r="D597">
        <v>7</v>
      </c>
      <c r="E597">
        <f>VLOOKUP(B597,Sheet1!$H$6:$J$9,3,0)*D597</f>
        <v>420</v>
      </c>
      <c r="F597" t="str">
        <f>VLOOKUP(A597,Sheet1!$C$6:$D$14,2,0)</f>
        <v>Karolína</v>
      </c>
      <c r="G597" t="str">
        <f>VLOOKUP(B597,Sheet1!$H$6:$J$9,2,0)</f>
        <v>Sklad</v>
      </c>
      <c r="H597">
        <f t="shared" si="20"/>
        <v>3</v>
      </c>
    </row>
    <row r="598" spans="1:8" x14ac:dyDescent="0.25">
      <c r="A598">
        <v>4</v>
      </c>
      <c r="B598">
        <v>4</v>
      </c>
      <c r="C598" s="11">
        <v>41717</v>
      </c>
      <c r="D598">
        <v>4</v>
      </c>
      <c r="E598">
        <f>VLOOKUP(B598,Sheet1!$H$6:$J$9,3,0)*D598</f>
        <v>320</v>
      </c>
      <c r="F598" t="str">
        <f>VLOOKUP(A598,Sheet1!$C$6:$D$14,2,0)</f>
        <v>Honza</v>
      </c>
      <c r="G598" t="str">
        <f>VLOOKUP(B598,Sheet1!$H$6:$J$9,2,0)</f>
        <v>informace</v>
      </c>
      <c r="H598">
        <f t="shared" si="20"/>
        <v>3</v>
      </c>
    </row>
    <row r="599" spans="1:8" x14ac:dyDescent="0.25">
      <c r="A599">
        <v>7</v>
      </c>
      <c r="B599">
        <v>3</v>
      </c>
      <c r="C599" s="11">
        <v>41718</v>
      </c>
      <c r="D599">
        <v>5</v>
      </c>
      <c r="E599">
        <f>VLOOKUP(B599,Sheet1!$H$6:$J$9,3,0)*D599</f>
        <v>350</v>
      </c>
      <c r="F599" t="str">
        <f>VLOOKUP(A599,Sheet1!$C$6:$D$14,2,0)</f>
        <v>Dominika</v>
      </c>
      <c r="G599" t="str">
        <f>VLOOKUP(B599,Sheet1!$H$6:$J$9,2,0)</f>
        <v>prodejna</v>
      </c>
      <c r="H599">
        <f t="shared" si="20"/>
        <v>3</v>
      </c>
    </row>
    <row r="600" spans="1:8" x14ac:dyDescent="0.25">
      <c r="A600">
        <v>8</v>
      </c>
      <c r="B600">
        <v>4</v>
      </c>
      <c r="C600" s="11">
        <v>41718</v>
      </c>
      <c r="D600">
        <v>5</v>
      </c>
      <c r="E600">
        <f>VLOOKUP(B600,Sheet1!$H$6:$J$9,3,0)*D600</f>
        <v>400</v>
      </c>
      <c r="F600" t="str">
        <f>VLOOKUP(A600,Sheet1!$C$6:$D$14,2,0)</f>
        <v>Kristýna</v>
      </c>
      <c r="G600" t="str">
        <f>VLOOKUP(B600,Sheet1!$H$6:$J$9,2,0)</f>
        <v>informace</v>
      </c>
      <c r="H600">
        <f t="shared" si="20"/>
        <v>3</v>
      </c>
    </row>
    <row r="601" spans="1:8" x14ac:dyDescent="0.25">
      <c r="A601">
        <v>4</v>
      </c>
      <c r="B601">
        <v>4</v>
      </c>
      <c r="C601" s="11">
        <v>41718</v>
      </c>
      <c r="D601">
        <v>5</v>
      </c>
      <c r="E601">
        <f>VLOOKUP(B601,Sheet1!$H$6:$J$9,3,0)*D601</f>
        <v>400</v>
      </c>
      <c r="F601" t="str">
        <f>VLOOKUP(A601,Sheet1!$C$6:$D$14,2,0)</f>
        <v>Honza</v>
      </c>
      <c r="G601" t="str">
        <f>VLOOKUP(B601,Sheet1!$H$6:$J$9,2,0)</f>
        <v>informace</v>
      </c>
      <c r="H601">
        <f t="shared" si="20"/>
        <v>3</v>
      </c>
    </row>
    <row r="602" spans="1:8" x14ac:dyDescent="0.25">
      <c r="A602">
        <v>2</v>
      </c>
      <c r="B602">
        <v>3</v>
      </c>
      <c r="C602" s="11">
        <v>41718</v>
      </c>
      <c r="D602">
        <v>6</v>
      </c>
      <c r="E602">
        <f>VLOOKUP(B602,Sheet1!$H$6:$J$9,3,0)*D602</f>
        <v>420</v>
      </c>
      <c r="F602" t="str">
        <f>VLOOKUP(A602,Sheet1!$C$6:$D$14,2,0)</f>
        <v>Jana</v>
      </c>
      <c r="G602" t="str">
        <f>VLOOKUP(B602,Sheet1!$H$6:$J$9,2,0)</f>
        <v>prodejna</v>
      </c>
      <c r="H602">
        <f t="shared" si="20"/>
        <v>3</v>
      </c>
    </row>
    <row r="603" spans="1:8" x14ac:dyDescent="0.25">
      <c r="A603">
        <v>4</v>
      </c>
      <c r="B603">
        <v>2</v>
      </c>
      <c r="C603" s="11">
        <v>41718</v>
      </c>
      <c r="D603">
        <v>6</v>
      </c>
      <c r="E603">
        <f>VLOOKUP(B603,Sheet1!$H$6:$J$9,3,0)*D603</f>
        <v>450</v>
      </c>
      <c r="F603" t="str">
        <f>VLOOKUP(A603,Sheet1!$C$6:$D$14,2,0)</f>
        <v>Honza</v>
      </c>
      <c r="G603" t="str">
        <f>VLOOKUP(B603,Sheet1!$H$6:$J$9,2,0)</f>
        <v>pokladna</v>
      </c>
      <c r="H603">
        <f t="shared" si="20"/>
        <v>3</v>
      </c>
    </row>
    <row r="604" spans="1:8" x14ac:dyDescent="0.25">
      <c r="A604">
        <v>5</v>
      </c>
      <c r="B604">
        <v>4</v>
      </c>
      <c r="C604" s="11">
        <v>41718</v>
      </c>
      <c r="D604">
        <v>4</v>
      </c>
      <c r="E604">
        <f>VLOOKUP(B604,Sheet1!$H$6:$J$9,3,0)*D604</f>
        <v>320</v>
      </c>
      <c r="F604" t="str">
        <f>VLOOKUP(A604,Sheet1!$C$6:$D$14,2,0)</f>
        <v>Karolína</v>
      </c>
      <c r="G604" t="str">
        <f>VLOOKUP(B604,Sheet1!$H$6:$J$9,2,0)</f>
        <v>informace</v>
      </c>
      <c r="H604">
        <f t="shared" si="20"/>
        <v>3</v>
      </c>
    </row>
    <row r="605" spans="1:8" x14ac:dyDescent="0.25">
      <c r="A605">
        <v>1</v>
      </c>
      <c r="B605">
        <v>1</v>
      </c>
      <c r="C605" s="11">
        <v>41718</v>
      </c>
      <c r="D605">
        <v>8</v>
      </c>
      <c r="E605">
        <f>VLOOKUP(B605,Sheet1!$H$6:$J$9,3,0)*D605</f>
        <v>480</v>
      </c>
      <c r="F605" t="str">
        <f>VLOOKUP(A605,Sheet1!$C$6:$D$14,2,0)</f>
        <v>Michal</v>
      </c>
      <c r="G605" t="str">
        <f>VLOOKUP(B605,Sheet1!$H$6:$J$9,2,0)</f>
        <v>Sklad</v>
      </c>
      <c r="H605">
        <f t="shared" si="20"/>
        <v>3</v>
      </c>
    </row>
    <row r="606" spans="1:8" x14ac:dyDescent="0.25">
      <c r="A606">
        <v>6</v>
      </c>
      <c r="B606">
        <v>4</v>
      </c>
      <c r="C606" s="11">
        <v>41718</v>
      </c>
      <c r="D606">
        <v>5</v>
      </c>
      <c r="E606">
        <f>VLOOKUP(B606,Sheet1!$H$6:$J$9,3,0)*D606</f>
        <v>400</v>
      </c>
      <c r="F606" t="str">
        <f>VLOOKUP(A606,Sheet1!$C$6:$D$14,2,0)</f>
        <v>Tomáš</v>
      </c>
      <c r="G606" t="str">
        <f>VLOOKUP(B606,Sheet1!$H$6:$J$9,2,0)</f>
        <v>informace</v>
      </c>
      <c r="H606">
        <f t="shared" si="20"/>
        <v>3</v>
      </c>
    </row>
    <row r="607" spans="1:8" x14ac:dyDescent="0.25">
      <c r="A607">
        <v>7</v>
      </c>
      <c r="B607">
        <v>1</v>
      </c>
      <c r="C607" s="11">
        <v>41718</v>
      </c>
      <c r="D607">
        <v>5</v>
      </c>
      <c r="E607">
        <f>VLOOKUP(B607,Sheet1!$H$6:$J$9,3,0)*D607</f>
        <v>300</v>
      </c>
      <c r="F607" t="str">
        <f>VLOOKUP(A607,Sheet1!$C$6:$D$14,2,0)</f>
        <v>Dominika</v>
      </c>
      <c r="G607" t="str">
        <f>VLOOKUP(B607,Sheet1!$H$6:$J$9,2,0)</f>
        <v>Sklad</v>
      </c>
      <c r="H607">
        <f t="shared" si="20"/>
        <v>3</v>
      </c>
    </row>
    <row r="608" spans="1:8" x14ac:dyDescent="0.25">
      <c r="A608">
        <v>6</v>
      </c>
      <c r="B608">
        <v>4</v>
      </c>
      <c r="C608" s="11">
        <v>41719</v>
      </c>
      <c r="D608">
        <v>6</v>
      </c>
      <c r="E608">
        <f>VLOOKUP(B608,Sheet1!$H$6:$J$9,3,0)*D608</f>
        <v>480</v>
      </c>
      <c r="F608" t="str">
        <f>VLOOKUP(A608,Sheet1!$C$6:$D$14,2,0)</f>
        <v>Tomáš</v>
      </c>
      <c r="G608" t="str">
        <f>VLOOKUP(B608,Sheet1!$H$6:$J$9,2,0)</f>
        <v>informace</v>
      </c>
      <c r="H608">
        <f t="shared" si="20"/>
        <v>3</v>
      </c>
    </row>
    <row r="609" spans="1:8" x14ac:dyDescent="0.25">
      <c r="A609">
        <v>7</v>
      </c>
      <c r="B609">
        <v>3</v>
      </c>
      <c r="C609" s="11">
        <v>41719</v>
      </c>
      <c r="D609">
        <v>8</v>
      </c>
      <c r="E609">
        <f>VLOOKUP(B609,Sheet1!$H$6:$J$9,3,0)*D609</f>
        <v>560</v>
      </c>
      <c r="F609" t="str">
        <f>VLOOKUP(A609,Sheet1!$C$6:$D$14,2,0)</f>
        <v>Dominika</v>
      </c>
      <c r="G609" t="str">
        <f>VLOOKUP(B609,Sheet1!$H$6:$J$9,2,0)</f>
        <v>prodejna</v>
      </c>
      <c r="H609">
        <f t="shared" si="20"/>
        <v>3</v>
      </c>
    </row>
    <row r="610" spans="1:8" x14ac:dyDescent="0.25">
      <c r="A610">
        <v>3</v>
      </c>
      <c r="B610">
        <v>3</v>
      </c>
      <c r="C610" s="11">
        <v>41719</v>
      </c>
      <c r="D610">
        <v>5</v>
      </c>
      <c r="E610">
        <f>VLOOKUP(B610,Sheet1!$H$6:$J$9,3,0)*D610</f>
        <v>350</v>
      </c>
      <c r="F610" t="str">
        <f>VLOOKUP(A610,Sheet1!$C$6:$D$14,2,0)</f>
        <v>Karel</v>
      </c>
      <c r="G610" t="str">
        <f>VLOOKUP(B610,Sheet1!$H$6:$J$9,2,0)</f>
        <v>prodejna</v>
      </c>
      <c r="H610">
        <f t="shared" si="20"/>
        <v>3</v>
      </c>
    </row>
    <row r="611" spans="1:8" x14ac:dyDescent="0.25">
      <c r="A611">
        <v>4</v>
      </c>
      <c r="B611">
        <v>1</v>
      </c>
      <c r="C611" s="11">
        <v>41719</v>
      </c>
      <c r="D611">
        <v>8</v>
      </c>
      <c r="E611">
        <f>VLOOKUP(B611,Sheet1!$H$6:$J$9,3,0)*D611</f>
        <v>480</v>
      </c>
      <c r="F611" t="str">
        <f>VLOOKUP(A611,Sheet1!$C$6:$D$14,2,0)</f>
        <v>Honza</v>
      </c>
      <c r="G611" t="str">
        <f>VLOOKUP(B611,Sheet1!$H$6:$J$9,2,0)</f>
        <v>Sklad</v>
      </c>
      <c r="H611">
        <f t="shared" si="20"/>
        <v>3</v>
      </c>
    </row>
    <row r="612" spans="1:8" x14ac:dyDescent="0.25">
      <c r="A612">
        <v>3</v>
      </c>
      <c r="B612">
        <v>3</v>
      </c>
      <c r="C612" s="11">
        <v>41719</v>
      </c>
      <c r="D612">
        <v>4</v>
      </c>
      <c r="E612">
        <f>VLOOKUP(B612,Sheet1!$H$6:$J$9,3,0)*D612</f>
        <v>280</v>
      </c>
      <c r="F612" t="str">
        <f>VLOOKUP(A612,Sheet1!$C$6:$D$14,2,0)</f>
        <v>Karel</v>
      </c>
      <c r="G612" t="str">
        <f>VLOOKUP(B612,Sheet1!$H$6:$J$9,2,0)</f>
        <v>prodejna</v>
      </c>
      <c r="H612">
        <f t="shared" si="20"/>
        <v>3</v>
      </c>
    </row>
    <row r="613" spans="1:8" x14ac:dyDescent="0.25">
      <c r="A613">
        <v>6</v>
      </c>
      <c r="B613">
        <v>3</v>
      </c>
      <c r="C613" s="11">
        <v>41719</v>
      </c>
      <c r="D613">
        <v>8</v>
      </c>
      <c r="E613">
        <f>VLOOKUP(B613,Sheet1!$H$6:$J$9,3,0)*D613</f>
        <v>560</v>
      </c>
      <c r="F613" t="str">
        <f>VLOOKUP(A613,Sheet1!$C$6:$D$14,2,0)</f>
        <v>Tomáš</v>
      </c>
      <c r="G613" t="str">
        <f>VLOOKUP(B613,Sheet1!$H$6:$J$9,2,0)</f>
        <v>prodejna</v>
      </c>
      <c r="H613">
        <f t="shared" si="20"/>
        <v>3</v>
      </c>
    </row>
    <row r="614" spans="1:8" x14ac:dyDescent="0.25">
      <c r="A614">
        <v>7</v>
      </c>
      <c r="B614">
        <v>2</v>
      </c>
      <c r="C614" s="11">
        <v>41719</v>
      </c>
      <c r="D614">
        <v>8</v>
      </c>
      <c r="E614">
        <f>VLOOKUP(B614,Sheet1!$H$6:$J$9,3,0)*D614</f>
        <v>600</v>
      </c>
      <c r="F614" t="str">
        <f>VLOOKUP(A614,Sheet1!$C$6:$D$14,2,0)</f>
        <v>Dominika</v>
      </c>
      <c r="G614" t="str">
        <f>VLOOKUP(B614,Sheet1!$H$6:$J$9,2,0)</f>
        <v>pokladna</v>
      </c>
      <c r="H614">
        <f t="shared" si="20"/>
        <v>3</v>
      </c>
    </row>
    <row r="615" spans="1:8" x14ac:dyDescent="0.25">
      <c r="A615">
        <v>7</v>
      </c>
      <c r="B615">
        <v>2</v>
      </c>
      <c r="C615" s="11">
        <v>41719</v>
      </c>
      <c r="D615">
        <v>7</v>
      </c>
      <c r="E615">
        <f>VLOOKUP(B615,Sheet1!$H$6:$J$9,3,0)*D615</f>
        <v>525</v>
      </c>
      <c r="F615" t="str">
        <f>VLOOKUP(A615,Sheet1!$C$6:$D$14,2,0)</f>
        <v>Dominika</v>
      </c>
      <c r="G615" t="str">
        <f>VLOOKUP(B615,Sheet1!$H$6:$J$9,2,0)</f>
        <v>pokladna</v>
      </c>
      <c r="H615">
        <f t="shared" si="20"/>
        <v>3</v>
      </c>
    </row>
    <row r="616" spans="1:8" x14ac:dyDescent="0.25">
      <c r="A616">
        <v>5</v>
      </c>
      <c r="B616">
        <v>3</v>
      </c>
      <c r="C616" s="11">
        <v>41719</v>
      </c>
      <c r="D616">
        <v>7</v>
      </c>
      <c r="E616">
        <f>VLOOKUP(B616,Sheet1!$H$6:$J$9,3,0)*D616</f>
        <v>490</v>
      </c>
      <c r="F616" t="str">
        <f>VLOOKUP(A616,Sheet1!$C$6:$D$14,2,0)</f>
        <v>Karolína</v>
      </c>
      <c r="G616" t="str">
        <f>VLOOKUP(B616,Sheet1!$H$6:$J$9,2,0)</f>
        <v>prodejna</v>
      </c>
      <c r="H616">
        <f t="shared" si="20"/>
        <v>3</v>
      </c>
    </row>
    <row r="617" spans="1:8" x14ac:dyDescent="0.25">
      <c r="A617">
        <v>4</v>
      </c>
      <c r="B617">
        <v>4</v>
      </c>
      <c r="C617" s="11">
        <v>41720</v>
      </c>
      <c r="D617">
        <v>4</v>
      </c>
      <c r="E617">
        <f>VLOOKUP(B617,Sheet1!$H$6:$J$9,3,0)*D617</f>
        <v>320</v>
      </c>
      <c r="F617" t="str">
        <f>VLOOKUP(A617,Sheet1!$C$6:$D$14,2,0)</f>
        <v>Honza</v>
      </c>
      <c r="G617" t="str">
        <f>VLOOKUP(B617,Sheet1!$H$6:$J$9,2,0)</f>
        <v>informace</v>
      </c>
      <c r="H617">
        <f t="shared" si="20"/>
        <v>3</v>
      </c>
    </row>
    <row r="618" spans="1:8" x14ac:dyDescent="0.25">
      <c r="A618">
        <v>5</v>
      </c>
      <c r="B618">
        <v>3</v>
      </c>
      <c r="C618" s="11">
        <v>41720</v>
      </c>
      <c r="D618">
        <v>8</v>
      </c>
      <c r="E618">
        <f>VLOOKUP(B618,Sheet1!$H$6:$J$9,3,0)*D618</f>
        <v>560</v>
      </c>
      <c r="F618" t="str">
        <f>VLOOKUP(A618,Sheet1!$C$6:$D$14,2,0)</f>
        <v>Karolína</v>
      </c>
      <c r="G618" t="str">
        <f>VLOOKUP(B618,Sheet1!$H$6:$J$9,2,0)</f>
        <v>prodejna</v>
      </c>
      <c r="H618">
        <f t="shared" si="20"/>
        <v>3</v>
      </c>
    </row>
    <row r="619" spans="1:8" x14ac:dyDescent="0.25">
      <c r="A619">
        <v>1</v>
      </c>
      <c r="B619">
        <v>1</v>
      </c>
      <c r="C619" s="11">
        <v>41720</v>
      </c>
      <c r="D619">
        <v>8</v>
      </c>
      <c r="E619">
        <f>VLOOKUP(B619,Sheet1!$H$6:$J$9,3,0)*D619</f>
        <v>480</v>
      </c>
      <c r="F619" t="str">
        <f>VLOOKUP(A619,Sheet1!$C$6:$D$14,2,0)</f>
        <v>Michal</v>
      </c>
      <c r="G619" t="str">
        <f>VLOOKUP(B619,Sheet1!$H$6:$J$9,2,0)</f>
        <v>Sklad</v>
      </c>
      <c r="H619">
        <f t="shared" si="20"/>
        <v>3</v>
      </c>
    </row>
    <row r="620" spans="1:8" x14ac:dyDescent="0.25">
      <c r="A620">
        <v>7</v>
      </c>
      <c r="B620">
        <v>3</v>
      </c>
      <c r="C620" s="11">
        <v>41720</v>
      </c>
      <c r="D620">
        <v>5</v>
      </c>
      <c r="E620">
        <f>VLOOKUP(B620,Sheet1!$H$6:$J$9,3,0)*D620</f>
        <v>350</v>
      </c>
      <c r="F620" t="str">
        <f>VLOOKUP(A620,Sheet1!$C$6:$D$14,2,0)</f>
        <v>Dominika</v>
      </c>
      <c r="G620" t="str">
        <f>VLOOKUP(B620,Sheet1!$H$6:$J$9,2,0)</f>
        <v>prodejna</v>
      </c>
      <c r="H620">
        <f t="shared" si="20"/>
        <v>3</v>
      </c>
    </row>
    <row r="621" spans="1:8" x14ac:dyDescent="0.25">
      <c r="A621">
        <v>2</v>
      </c>
      <c r="B621">
        <v>3</v>
      </c>
      <c r="C621" s="11">
        <v>41720</v>
      </c>
      <c r="D621">
        <v>5</v>
      </c>
      <c r="E621">
        <f>VLOOKUP(B621,Sheet1!$H$6:$J$9,3,0)*D621</f>
        <v>350</v>
      </c>
      <c r="F621" t="str">
        <f>VLOOKUP(A621,Sheet1!$C$6:$D$14,2,0)</f>
        <v>Jana</v>
      </c>
      <c r="G621" t="str">
        <f>VLOOKUP(B621,Sheet1!$H$6:$J$9,2,0)</f>
        <v>prodejna</v>
      </c>
      <c r="H621">
        <f t="shared" si="20"/>
        <v>3</v>
      </c>
    </row>
    <row r="622" spans="1:8" x14ac:dyDescent="0.25">
      <c r="A622">
        <v>4</v>
      </c>
      <c r="B622">
        <v>1</v>
      </c>
      <c r="C622" s="11">
        <v>41721</v>
      </c>
      <c r="D622">
        <v>8</v>
      </c>
      <c r="E622">
        <f>VLOOKUP(B622,Sheet1!$H$6:$J$9,3,0)*D622</f>
        <v>480</v>
      </c>
      <c r="F622" t="str">
        <f>VLOOKUP(A622,Sheet1!$C$6:$D$14,2,0)</f>
        <v>Honza</v>
      </c>
      <c r="G622" t="str">
        <f>VLOOKUP(B622,Sheet1!$H$6:$J$9,2,0)</f>
        <v>Sklad</v>
      </c>
      <c r="H622">
        <f t="shared" si="20"/>
        <v>3</v>
      </c>
    </row>
    <row r="623" spans="1:8" x14ac:dyDescent="0.25">
      <c r="A623">
        <v>8</v>
      </c>
      <c r="B623">
        <v>2</v>
      </c>
      <c r="C623" s="11">
        <v>41721</v>
      </c>
      <c r="D623">
        <v>6</v>
      </c>
      <c r="E623">
        <f>VLOOKUP(B623,Sheet1!$H$6:$J$9,3,0)*D623</f>
        <v>450</v>
      </c>
      <c r="F623" t="str">
        <f>VLOOKUP(A623,Sheet1!$C$6:$D$14,2,0)</f>
        <v>Kristýna</v>
      </c>
      <c r="G623" t="str">
        <f>VLOOKUP(B623,Sheet1!$H$6:$J$9,2,0)</f>
        <v>pokladna</v>
      </c>
      <c r="H623">
        <f t="shared" si="20"/>
        <v>3</v>
      </c>
    </row>
    <row r="624" spans="1:8" x14ac:dyDescent="0.25">
      <c r="A624">
        <v>8</v>
      </c>
      <c r="B624">
        <v>1</v>
      </c>
      <c r="C624" s="11">
        <v>41721</v>
      </c>
      <c r="D624">
        <v>6</v>
      </c>
      <c r="E624">
        <f>VLOOKUP(B624,Sheet1!$H$6:$J$9,3,0)*D624</f>
        <v>360</v>
      </c>
      <c r="F624" t="str">
        <f>VLOOKUP(A624,Sheet1!$C$6:$D$14,2,0)</f>
        <v>Kristýna</v>
      </c>
      <c r="G624" t="str">
        <f>VLOOKUP(B624,Sheet1!$H$6:$J$9,2,0)</f>
        <v>Sklad</v>
      </c>
      <c r="H624">
        <f t="shared" si="20"/>
        <v>3</v>
      </c>
    </row>
    <row r="625" spans="1:8" x14ac:dyDescent="0.25">
      <c r="A625">
        <v>8</v>
      </c>
      <c r="B625">
        <v>1</v>
      </c>
      <c r="C625" s="11">
        <v>41721</v>
      </c>
      <c r="D625">
        <v>7</v>
      </c>
      <c r="E625">
        <f>VLOOKUP(B625,Sheet1!$H$6:$J$9,3,0)*D625</f>
        <v>420</v>
      </c>
      <c r="F625" t="str">
        <f>VLOOKUP(A625,Sheet1!$C$6:$D$14,2,0)</f>
        <v>Kristýna</v>
      </c>
      <c r="G625" t="str">
        <f>VLOOKUP(B625,Sheet1!$H$6:$J$9,2,0)</f>
        <v>Sklad</v>
      </c>
      <c r="H625">
        <f t="shared" si="20"/>
        <v>3</v>
      </c>
    </row>
    <row r="626" spans="1:8" x14ac:dyDescent="0.25">
      <c r="A626">
        <v>8</v>
      </c>
      <c r="B626">
        <v>1</v>
      </c>
      <c r="C626" s="11">
        <v>41721</v>
      </c>
      <c r="D626">
        <v>5</v>
      </c>
      <c r="E626">
        <f>VLOOKUP(B626,Sheet1!$H$6:$J$9,3,0)*D626</f>
        <v>300</v>
      </c>
      <c r="F626" t="str">
        <f>VLOOKUP(A626,Sheet1!$C$6:$D$14,2,0)</f>
        <v>Kristýna</v>
      </c>
      <c r="G626" t="str">
        <f>VLOOKUP(B626,Sheet1!$H$6:$J$9,2,0)</f>
        <v>Sklad</v>
      </c>
      <c r="H626">
        <f t="shared" si="20"/>
        <v>3</v>
      </c>
    </row>
    <row r="627" spans="1:8" x14ac:dyDescent="0.25">
      <c r="A627">
        <v>4</v>
      </c>
      <c r="B627">
        <v>4</v>
      </c>
      <c r="C627" s="11">
        <v>41721</v>
      </c>
      <c r="D627">
        <v>7</v>
      </c>
      <c r="E627">
        <f>VLOOKUP(B627,Sheet1!$H$6:$J$9,3,0)*D627</f>
        <v>560</v>
      </c>
      <c r="F627" t="str">
        <f>VLOOKUP(A627,Sheet1!$C$6:$D$14,2,0)</f>
        <v>Honza</v>
      </c>
      <c r="G627" t="str">
        <f>VLOOKUP(B627,Sheet1!$H$6:$J$9,2,0)</f>
        <v>informace</v>
      </c>
      <c r="H627">
        <f t="shared" si="20"/>
        <v>3</v>
      </c>
    </row>
    <row r="628" spans="1:8" x14ac:dyDescent="0.25">
      <c r="A628">
        <v>2</v>
      </c>
      <c r="B628">
        <v>3</v>
      </c>
      <c r="C628" s="11">
        <v>41721</v>
      </c>
      <c r="D628">
        <v>5</v>
      </c>
      <c r="E628">
        <f>VLOOKUP(B628,Sheet1!$H$6:$J$9,3,0)*D628</f>
        <v>350</v>
      </c>
      <c r="F628" t="str">
        <f>VLOOKUP(A628,Sheet1!$C$6:$D$14,2,0)</f>
        <v>Jana</v>
      </c>
      <c r="G628" t="str">
        <f>VLOOKUP(B628,Sheet1!$H$6:$J$9,2,0)</f>
        <v>prodejna</v>
      </c>
      <c r="H628">
        <f t="shared" si="20"/>
        <v>3</v>
      </c>
    </row>
    <row r="629" spans="1:8" x14ac:dyDescent="0.25">
      <c r="A629">
        <v>7</v>
      </c>
      <c r="B629">
        <v>4</v>
      </c>
      <c r="C629" s="11">
        <v>41721</v>
      </c>
      <c r="D629">
        <v>5</v>
      </c>
      <c r="E629">
        <f>VLOOKUP(B629,Sheet1!$H$6:$J$9,3,0)*D629</f>
        <v>400</v>
      </c>
      <c r="F629" t="str">
        <f>VLOOKUP(A629,Sheet1!$C$6:$D$14,2,0)</f>
        <v>Dominika</v>
      </c>
      <c r="G629" t="str">
        <f>VLOOKUP(B629,Sheet1!$H$6:$J$9,2,0)</f>
        <v>informace</v>
      </c>
      <c r="H629">
        <f t="shared" si="20"/>
        <v>3</v>
      </c>
    </row>
    <row r="630" spans="1:8" x14ac:dyDescent="0.25">
      <c r="A630">
        <v>1</v>
      </c>
      <c r="B630">
        <v>4</v>
      </c>
      <c r="C630" s="11">
        <v>41721</v>
      </c>
      <c r="D630">
        <v>7</v>
      </c>
      <c r="E630">
        <f>VLOOKUP(B630,Sheet1!$H$6:$J$9,3,0)*D630</f>
        <v>560</v>
      </c>
      <c r="F630" t="str">
        <f>VLOOKUP(A630,Sheet1!$C$6:$D$14,2,0)</f>
        <v>Michal</v>
      </c>
      <c r="G630" t="str">
        <f>VLOOKUP(B630,Sheet1!$H$6:$J$9,2,0)</f>
        <v>informace</v>
      </c>
      <c r="H630">
        <f t="shared" si="20"/>
        <v>3</v>
      </c>
    </row>
    <row r="631" spans="1:8" x14ac:dyDescent="0.25">
      <c r="A631">
        <v>8</v>
      </c>
      <c r="B631">
        <v>4</v>
      </c>
      <c r="C631" s="11">
        <v>41721</v>
      </c>
      <c r="D631">
        <v>8</v>
      </c>
      <c r="E631">
        <f>VLOOKUP(B631,Sheet1!$H$6:$J$9,3,0)*D631</f>
        <v>640</v>
      </c>
      <c r="F631" t="str">
        <f>VLOOKUP(A631,Sheet1!$C$6:$D$14,2,0)</f>
        <v>Kristýna</v>
      </c>
      <c r="G631" t="str">
        <f>VLOOKUP(B631,Sheet1!$H$6:$J$9,2,0)</f>
        <v>informace</v>
      </c>
      <c r="H631">
        <f t="shared" si="20"/>
        <v>3</v>
      </c>
    </row>
    <row r="632" spans="1:8" x14ac:dyDescent="0.25">
      <c r="A632">
        <v>6</v>
      </c>
      <c r="B632">
        <v>4</v>
      </c>
      <c r="C632" s="11">
        <v>41722</v>
      </c>
      <c r="D632">
        <v>5</v>
      </c>
      <c r="E632">
        <f>VLOOKUP(B632,Sheet1!$H$6:$J$9,3,0)*D632</f>
        <v>400</v>
      </c>
      <c r="F632" t="str">
        <f>VLOOKUP(A632,Sheet1!$C$6:$D$14,2,0)</f>
        <v>Tomáš</v>
      </c>
      <c r="G632" t="str">
        <f>VLOOKUP(B632,Sheet1!$H$6:$J$9,2,0)</f>
        <v>informace</v>
      </c>
      <c r="H632">
        <f t="shared" si="20"/>
        <v>3</v>
      </c>
    </row>
    <row r="633" spans="1:8" x14ac:dyDescent="0.25">
      <c r="A633">
        <v>4</v>
      </c>
      <c r="B633">
        <v>4</v>
      </c>
      <c r="C633" s="11">
        <v>41722</v>
      </c>
      <c r="D633">
        <v>6</v>
      </c>
      <c r="E633">
        <f>VLOOKUP(B633,Sheet1!$H$6:$J$9,3,0)*D633</f>
        <v>480</v>
      </c>
      <c r="F633" t="str">
        <f>VLOOKUP(A633,Sheet1!$C$6:$D$14,2,0)</f>
        <v>Honza</v>
      </c>
      <c r="G633" t="str">
        <f>VLOOKUP(B633,Sheet1!$H$6:$J$9,2,0)</f>
        <v>informace</v>
      </c>
      <c r="H633">
        <f t="shared" si="20"/>
        <v>3</v>
      </c>
    </row>
    <row r="634" spans="1:8" x14ac:dyDescent="0.25">
      <c r="A634">
        <v>4</v>
      </c>
      <c r="B634">
        <v>1</v>
      </c>
      <c r="C634" s="11">
        <v>41722</v>
      </c>
      <c r="D634">
        <v>7</v>
      </c>
      <c r="E634">
        <f>VLOOKUP(B634,Sheet1!$H$6:$J$9,3,0)*D634</f>
        <v>420</v>
      </c>
      <c r="F634" t="str">
        <f>VLOOKUP(A634,Sheet1!$C$6:$D$14,2,0)</f>
        <v>Honza</v>
      </c>
      <c r="G634" t="str">
        <f>VLOOKUP(B634,Sheet1!$H$6:$J$9,2,0)</f>
        <v>Sklad</v>
      </c>
      <c r="H634">
        <f t="shared" si="20"/>
        <v>3</v>
      </c>
    </row>
    <row r="635" spans="1:8" x14ac:dyDescent="0.25">
      <c r="A635">
        <v>3</v>
      </c>
      <c r="B635">
        <v>1</v>
      </c>
      <c r="C635" s="11">
        <v>41722</v>
      </c>
      <c r="D635">
        <v>5</v>
      </c>
      <c r="E635">
        <f>VLOOKUP(B635,Sheet1!$H$6:$J$9,3,0)*D635</f>
        <v>300</v>
      </c>
      <c r="F635" t="str">
        <f>VLOOKUP(A635,Sheet1!$C$6:$D$14,2,0)</f>
        <v>Karel</v>
      </c>
      <c r="G635" t="str">
        <f>VLOOKUP(B635,Sheet1!$H$6:$J$9,2,0)</f>
        <v>Sklad</v>
      </c>
      <c r="H635">
        <f t="shared" si="20"/>
        <v>3</v>
      </c>
    </row>
    <row r="636" spans="1:8" x14ac:dyDescent="0.25">
      <c r="A636">
        <v>9</v>
      </c>
      <c r="B636">
        <v>4</v>
      </c>
      <c r="C636" s="11">
        <v>41722</v>
      </c>
      <c r="D636">
        <v>6</v>
      </c>
      <c r="E636">
        <f>VLOOKUP(B636,Sheet1!$H$6:$J$9,3,0)*D636</f>
        <v>480</v>
      </c>
      <c r="F636" t="str">
        <f>VLOOKUP(A636,Sheet1!$C$6:$D$14,2,0)</f>
        <v>Felix</v>
      </c>
      <c r="G636" t="str">
        <f>VLOOKUP(B636,Sheet1!$H$6:$J$9,2,0)</f>
        <v>informace</v>
      </c>
      <c r="H636">
        <f t="shared" si="20"/>
        <v>3</v>
      </c>
    </row>
    <row r="637" spans="1:8" x14ac:dyDescent="0.25">
      <c r="A637">
        <v>8</v>
      </c>
      <c r="B637">
        <v>3</v>
      </c>
      <c r="C637" s="11">
        <v>41723</v>
      </c>
      <c r="D637">
        <v>8</v>
      </c>
      <c r="E637">
        <f>VLOOKUP(B637,Sheet1!$H$6:$J$9,3,0)*D637</f>
        <v>560</v>
      </c>
      <c r="F637" t="str">
        <f>VLOOKUP(A637,Sheet1!$C$6:$D$14,2,0)</f>
        <v>Kristýna</v>
      </c>
      <c r="G637" t="str">
        <f>VLOOKUP(B637,Sheet1!$H$6:$J$9,2,0)</f>
        <v>prodejna</v>
      </c>
      <c r="H637">
        <f t="shared" si="20"/>
        <v>3</v>
      </c>
    </row>
    <row r="638" spans="1:8" x14ac:dyDescent="0.25">
      <c r="A638">
        <v>7</v>
      </c>
      <c r="B638">
        <v>4</v>
      </c>
      <c r="C638" s="11">
        <v>41723</v>
      </c>
      <c r="D638">
        <v>8</v>
      </c>
      <c r="E638">
        <f>VLOOKUP(B638,Sheet1!$H$6:$J$9,3,0)*D638</f>
        <v>640</v>
      </c>
      <c r="F638" t="str">
        <f>VLOOKUP(A638,Sheet1!$C$6:$D$14,2,0)</f>
        <v>Dominika</v>
      </c>
      <c r="G638" t="str">
        <f>VLOOKUP(B638,Sheet1!$H$6:$J$9,2,0)</f>
        <v>informace</v>
      </c>
      <c r="H638">
        <f t="shared" si="20"/>
        <v>3</v>
      </c>
    </row>
    <row r="639" spans="1:8" x14ac:dyDescent="0.25">
      <c r="A639">
        <v>1</v>
      </c>
      <c r="B639">
        <v>2</v>
      </c>
      <c r="C639" s="11">
        <v>41723</v>
      </c>
      <c r="D639">
        <v>4</v>
      </c>
      <c r="E639">
        <f>VLOOKUP(B639,Sheet1!$H$6:$J$9,3,0)*D639</f>
        <v>300</v>
      </c>
      <c r="F639" t="str">
        <f>VLOOKUP(A639,Sheet1!$C$6:$D$14,2,0)</f>
        <v>Michal</v>
      </c>
      <c r="G639" t="str">
        <f>VLOOKUP(B639,Sheet1!$H$6:$J$9,2,0)</f>
        <v>pokladna</v>
      </c>
      <c r="H639">
        <f t="shared" si="20"/>
        <v>3</v>
      </c>
    </row>
    <row r="640" spans="1:8" x14ac:dyDescent="0.25">
      <c r="A640">
        <v>4</v>
      </c>
      <c r="B640">
        <v>4</v>
      </c>
      <c r="C640" s="11">
        <v>41723</v>
      </c>
      <c r="D640">
        <v>5</v>
      </c>
      <c r="E640">
        <f>VLOOKUP(B640,Sheet1!$H$6:$J$9,3,0)*D640</f>
        <v>400</v>
      </c>
      <c r="F640" t="str">
        <f>VLOOKUP(A640,Sheet1!$C$6:$D$14,2,0)</f>
        <v>Honza</v>
      </c>
      <c r="G640" t="str">
        <f>VLOOKUP(B640,Sheet1!$H$6:$J$9,2,0)</f>
        <v>informace</v>
      </c>
      <c r="H640">
        <f t="shared" si="20"/>
        <v>3</v>
      </c>
    </row>
    <row r="641" spans="1:8" x14ac:dyDescent="0.25">
      <c r="A641">
        <v>1</v>
      </c>
      <c r="B641">
        <v>2</v>
      </c>
      <c r="C641" s="11">
        <v>41723</v>
      </c>
      <c r="D641">
        <v>4</v>
      </c>
      <c r="E641">
        <f>VLOOKUP(B641,Sheet1!$H$6:$J$9,3,0)*D641</f>
        <v>300</v>
      </c>
      <c r="F641" t="str">
        <f>VLOOKUP(A641,Sheet1!$C$6:$D$14,2,0)</f>
        <v>Michal</v>
      </c>
      <c r="G641" t="str">
        <f>VLOOKUP(B641,Sheet1!$H$6:$J$9,2,0)</f>
        <v>pokladna</v>
      </c>
      <c r="H641">
        <f t="shared" si="20"/>
        <v>3</v>
      </c>
    </row>
    <row r="642" spans="1:8" x14ac:dyDescent="0.25">
      <c r="A642">
        <v>5</v>
      </c>
      <c r="B642">
        <v>2</v>
      </c>
      <c r="C642" s="11">
        <v>41723</v>
      </c>
      <c r="D642">
        <v>8</v>
      </c>
      <c r="E642">
        <f>VLOOKUP(B642,Sheet1!$H$6:$J$9,3,0)*D642</f>
        <v>600</v>
      </c>
      <c r="F642" t="str">
        <f>VLOOKUP(A642,Sheet1!$C$6:$D$14,2,0)</f>
        <v>Karolína</v>
      </c>
      <c r="G642" t="str">
        <f>VLOOKUP(B642,Sheet1!$H$6:$J$9,2,0)</f>
        <v>pokladna</v>
      </c>
      <c r="H642">
        <f t="shared" si="20"/>
        <v>3</v>
      </c>
    </row>
    <row r="643" spans="1:8" x14ac:dyDescent="0.25">
      <c r="A643">
        <v>2</v>
      </c>
      <c r="B643">
        <v>4</v>
      </c>
      <c r="C643" s="11">
        <v>41723</v>
      </c>
      <c r="D643">
        <v>8</v>
      </c>
      <c r="E643">
        <f>VLOOKUP(B643,Sheet1!$H$6:$J$9,3,0)*D643</f>
        <v>640</v>
      </c>
      <c r="F643" t="str">
        <f>VLOOKUP(A643,Sheet1!$C$6:$D$14,2,0)</f>
        <v>Jana</v>
      </c>
      <c r="G643" t="str">
        <f>VLOOKUP(B643,Sheet1!$H$6:$J$9,2,0)</f>
        <v>informace</v>
      </c>
      <c r="H643">
        <f t="shared" ref="H643:H700" si="21">MONTH(C643)</f>
        <v>3</v>
      </c>
    </row>
    <row r="644" spans="1:8" x14ac:dyDescent="0.25">
      <c r="A644">
        <v>7</v>
      </c>
      <c r="B644">
        <v>2</v>
      </c>
      <c r="C644" s="11">
        <v>41724</v>
      </c>
      <c r="D644">
        <v>5</v>
      </c>
      <c r="E644">
        <f>VLOOKUP(B644,Sheet1!$H$6:$J$9,3,0)*D644</f>
        <v>375</v>
      </c>
      <c r="F644" t="str">
        <f>VLOOKUP(A644,Sheet1!$C$6:$D$14,2,0)</f>
        <v>Dominika</v>
      </c>
      <c r="G644" t="str">
        <f>VLOOKUP(B644,Sheet1!$H$6:$J$9,2,0)</f>
        <v>pokladna</v>
      </c>
      <c r="H644">
        <f t="shared" si="21"/>
        <v>3</v>
      </c>
    </row>
    <row r="645" spans="1:8" x14ac:dyDescent="0.25">
      <c r="A645">
        <v>3</v>
      </c>
      <c r="B645">
        <v>1</v>
      </c>
      <c r="C645" s="11">
        <v>41724</v>
      </c>
      <c r="D645">
        <v>7</v>
      </c>
      <c r="E645">
        <f>VLOOKUP(B645,Sheet1!$H$6:$J$9,3,0)*D645</f>
        <v>420</v>
      </c>
      <c r="F645" t="str">
        <f>VLOOKUP(A645,Sheet1!$C$6:$D$14,2,0)</f>
        <v>Karel</v>
      </c>
      <c r="G645" t="str">
        <f>VLOOKUP(B645,Sheet1!$H$6:$J$9,2,0)</f>
        <v>Sklad</v>
      </c>
      <c r="H645">
        <f t="shared" si="21"/>
        <v>3</v>
      </c>
    </row>
    <row r="646" spans="1:8" x14ac:dyDescent="0.25">
      <c r="A646">
        <v>1</v>
      </c>
      <c r="B646">
        <v>4</v>
      </c>
      <c r="C646" s="11">
        <v>41724</v>
      </c>
      <c r="D646">
        <v>6</v>
      </c>
      <c r="E646">
        <f>VLOOKUP(B646,Sheet1!$H$6:$J$9,3,0)*D646</f>
        <v>480</v>
      </c>
      <c r="F646" t="str">
        <f>VLOOKUP(A646,Sheet1!$C$6:$D$14,2,0)</f>
        <v>Michal</v>
      </c>
      <c r="G646" t="str">
        <f>VLOOKUP(B646,Sheet1!$H$6:$J$9,2,0)</f>
        <v>informace</v>
      </c>
      <c r="H646">
        <f t="shared" si="21"/>
        <v>3</v>
      </c>
    </row>
    <row r="647" spans="1:8" x14ac:dyDescent="0.25">
      <c r="A647">
        <v>3</v>
      </c>
      <c r="B647">
        <v>3</v>
      </c>
      <c r="C647" s="11">
        <v>41724</v>
      </c>
      <c r="D647">
        <v>4</v>
      </c>
      <c r="E647">
        <f>VLOOKUP(B647,Sheet1!$H$6:$J$9,3,0)*D647</f>
        <v>280</v>
      </c>
      <c r="F647" t="str">
        <f>VLOOKUP(A647,Sheet1!$C$6:$D$14,2,0)</f>
        <v>Karel</v>
      </c>
      <c r="G647" t="str">
        <f>VLOOKUP(B647,Sheet1!$H$6:$J$9,2,0)</f>
        <v>prodejna</v>
      </c>
      <c r="H647">
        <f t="shared" si="21"/>
        <v>3</v>
      </c>
    </row>
    <row r="648" spans="1:8" x14ac:dyDescent="0.25">
      <c r="A648">
        <v>8</v>
      </c>
      <c r="B648">
        <v>3</v>
      </c>
      <c r="C648" s="11">
        <v>41724</v>
      </c>
      <c r="D648">
        <v>4</v>
      </c>
      <c r="E648">
        <f>VLOOKUP(B648,Sheet1!$H$6:$J$9,3,0)*D648</f>
        <v>280</v>
      </c>
      <c r="F648" t="str">
        <f>VLOOKUP(A648,Sheet1!$C$6:$D$14,2,0)</f>
        <v>Kristýna</v>
      </c>
      <c r="G648" t="str">
        <f>VLOOKUP(B648,Sheet1!$H$6:$J$9,2,0)</f>
        <v>prodejna</v>
      </c>
      <c r="H648">
        <f t="shared" si="21"/>
        <v>3</v>
      </c>
    </row>
    <row r="649" spans="1:8" x14ac:dyDescent="0.25">
      <c r="A649">
        <v>4</v>
      </c>
      <c r="B649">
        <v>2</v>
      </c>
      <c r="C649" s="11">
        <v>41724</v>
      </c>
      <c r="D649">
        <v>5</v>
      </c>
      <c r="E649">
        <f>VLOOKUP(B649,Sheet1!$H$6:$J$9,3,0)*D649</f>
        <v>375</v>
      </c>
      <c r="F649" t="str">
        <f>VLOOKUP(A649,Sheet1!$C$6:$D$14,2,0)</f>
        <v>Honza</v>
      </c>
      <c r="G649" t="str">
        <f>VLOOKUP(B649,Sheet1!$H$6:$J$9,2,0)</f>
        <v>pokladna</v>
      </c>
      <c r="H649">
        <f t="shared" si="21"/>
        <v>3</v>
      </c>
    </row>
    <row r="650" spans="1:8" x14ac:dyDescent="0.25">
      <c r="A650">
        <v>7</v>
      </c>
      <c r="B650">
        <v>1</v>
      </c>
      <c r="C650" s="11">
        <v>41724</v>
      </c>
      <c r="D650">
        <v>5</v>
      </c>
      <c r="E650">
        <f>VLOOKUP(B650,Sheet1!$H$6:$J$9,3,0)*D650</f>
        <v>300</v>
      </c>
      <c r="F650" t="str">
        <f>VLOOKUP(A650,Sheet1!$C$6:$D$14,2,0)</f>
        <v>Dominika</v>
      </c>
      <c r="G650" t="str">
        <f>VLOOKUP(B650,Sheet1!$H$6:$J$9,2,0)</f>
        <v>Sklad</v>
      </c>
      <c r="H650">
        <f t="shared" si="21"/>
        <v>3</v>
      </c>
    </row>
    <row r="651" spans="1:8" x14ac:dyDescent="0.25">
      <c r="A651">
        <v>5</v>
      </c>
      <c r="B651">
        <v>4</v>
      </c>
      <c r="C651" s="11">
        <v>41724</v>
      </c>
      <c r="D651">
        <v>8</v>
      </c>
      <c r="E651">
        <f>VLOOKUP(B651,Sheet1!$H$6:$J$9,3,0)*D651</f>
        <v>640</v>
      </c>
      <c r="F651" t="str">
        <f>VLOOKUP(A651,Sheet1!$C$6:$D$14,2,0)</f>
        <v>Karolína</v>
      </c>
      <c r="G651" t="str">
        <f>VLOOKUP(B651,Sheet1!$H$6:$J$9,2,0)</f>
        <v>informace</v>
      </c>
      <c r="H651">
        <f t="shared" si="21"/>
        <v>3</v>
      </c>
    </row>
    <row r="652" spans="1:8" x14ac:dyDescent="0.25">
      <c r="A652">
        <v>3</v>
      </c>
      <c r="B652">
        <v>3</v>
      </c>
      <c r="C652" s="11">
        <v>41724</v>
      </c>
      <c r="D652">
        <v>4</v>
      </c>
      <c r="E652">
        <f>VLOOKUP(B652,Sheet1!$H$6:$J$9,3,0)*D652</f>
        <v>280</v>
      </c>
      <c r="F652" t="str">
        <f>VLOOKUP(A652,Sheet1!$C$6:$D$14,2,0)</f>
        <v>Karel</v>
      </c>
      <c r="G652" t="str">
        <f>VLOOKUP(B652,Sheet1!$H$6:$J$9,2,0)</f>
        <v>prodejna</v>
      </c>
      <c r="H652">
        <f t="shared" si="21"/>
        <v>3</v>
      </c>
    </row>
    <row r="653" spans="1:8" x14ac:dyDescent="0.25">
      <c r="A653">
        <v>6</v>
      </c>
      <c r="B653">
        <v>1</v>
      </c>
      <c r="C653" s="11">
        <v>41724</v>
      </c>
      <c r="D653">
        <v>7</v>
      </c>
      <c r="E653">
        <f>VLOOKUP(B653,Sheet1!$H$6:$J$9,3,0)*D653</f>
        <v>420</v>
      </c>
      <c r="F653" t="str">
        <f>VLOOKUP(A653,Sheet1!$C$6:$D$14,2,0)</f>
        <v>Tomáš</v>
      </c>
      <c r="G653" t="str">
        <f>VLOOKUP(B653,Sheet1!$H$6:$J$9,2,0)</f>
        <v>Sklad</v>
      </c>
      <c r="H653">
        <f t="shared" si="21"/>
        <v>3</v>
      </c>
    </row>
    <row r="654" spans="1:8" x14ac:dyDescent="0.25">
      <c r="A654">
        <v>5</v>
      </c>
      <c r="B654">
        <v>4</v>
      </c>
      <c r="C654" s="11">
        <v>41725</v>
      </c>
      <c r="D654">
        <v>7</v>
      </c>
      <c r="E654">
        <f>VLOOKUP(B654,Sheet1!$H$6:$J$9,3,0)*D654</f>
        <v>560</v>
      </c>
      <c r="F654" t="str">
        <f>VLOOKUP(A654,Sheet1!$C$6:$D$14,2,0)</f>
        <v>Karolína</v>
      </c>
      <c r="G654" t="str">
        <f>VLOOKUP(B654,Sheet1!$H$6:$J$9,2,0)</f>
        <v>informace</v>
      </c>
      <c r="H654">
        <f t="shared" si="21"/>
        <v>3</v>
      </c>
    </row>
    <row r="655" spans="1:8" x14ac:dyDescent="0.25">
      <c r="A655">
        <v>1</v>
      </c>
      <c r="B655">
        <v>4</v>
      </c>
      <c r="C655" s="11">
        <v>41725</v>
      </c>
      <c r="D655">
        <v>4</v>
      </c>
      <c r="E655">
        <f>VLOOKUP(B655,Sheet1!$H$6:$J$9,3,0)*D655</f>
        <v>320</v>
      </c>
      <c r="F655" t="str">
        <f>VLOOKUP(A655,Sheet1!$C$6:$D$14,2,0)</f>
        <v>Michal</v>
      </c>
      <c r="G655" t="str">
        <f>VLOOKUP(B655,Sheet1!$H$6:$J$9,2,0)</f>
        <v>informace</v>
      </c>
      <c r="H655">
        <f t="shared" si="21"/>
        <v>3</v>
      </c>
    </row>
    <row r="656" spans="1:8" x14ac:dyDescent="0.25">
      <c r="A656">
        <v>7</v>
      </c>
      <c r="B656">
        <v>1</v>
      </c>
      <c r="C656" s="11">
        <v>41725</v>
      </c>
      <c r="D656">
        <v>7</v>
      </c>
      <c r="E656">
        <f>VLOOKUP(B656,Sheet1!$H$6:$J$9,3,0)*D656</f>
        <v>420</v>
      </c>
      <c r="F656" t="str">
        <f>VLOOKUP(A656,Sheet1!$C$6:$D$14,2,0)</f>
        <v>Dominika</v>
      </c>
      <c r="G656" t="str">
        <f>VLOOKUP(B656,Sheet1!$H$6:$J$9,2,0)</f>
        <v>Sklad</v>
      </c>
      <c r="H656">
        <f t="shared" si="21"/>
        <v>3</v>
      </c>
    </row>
    <row r="657" spans="1:8" x14ac:dyDescent="0.25">
      <c r="A657">
        <v>6</v>
      </c>
      <c r="B657">
        <v>1</v>
      </c>
      <c r="C657" s="11">
        <v>41725</v>
      </c>
      <c r="D657">
        <v>4</v>
      </c>
      <c r="E657">
        <f>VLOOKUP(B657,Sheet1!$H$6:$J$9,3,0)*D657</f>
        <v>240</v>
      </c>
      <c r="F657" t="str">
        <f>VLOOKUP(A657,Sheet1!$C$6:$D$14,2,0)</f>
        <v>Tomáš</v>
      </c>
      <c r="G657" t="str">
        <f>VLOOKUP(B657,Sheet1!$H$6:$J$9,2,0)</f>
        <v>Sklad</v>
      </c>
      <c r="H657">
        <f t="shared" si="21"/>
        <v>3</v>
      </c>
    </row>
    <row r="658" spans="1:8" x14ac:dyDescent="0.25">
      <c r="A658">
        <v>7</v>
      </c>
      <c r="B658">
        <v>1</v>
      </c>
      <c r="C658" s="11">
        <v>41725</v>
      </c>
      <c r="D658">
        <v>7</v>
      </c>
      <c r="E658">
        <f>VLOOKUP(B658,Sheet1!$H$6:$J$9,3,0)*D658</f>
        <v>420</v>
      </c>
      <c r="F658" t="str">
        <f>VLOOKUP(A658,Sheet1!$C$6:$D$14,2,0)</f>
        <v>Dominika</v>
      </c>
      <c r="G658" t="str">
        <f>VLOOKUP(B658,Sheet1!$H$6:$J$9,2,0)</f>
        <v>Sklad</v>
      </c>
      <c r="H658">
        <f t="shared" si="21"/>
        <v>3</v>
      </c>
    </row>
    <row r="659" spans="1:8" x14ac:dyDescent="0.25">
      <c r="A659">
        <v>5</v>
      </c>
      <c r="B659">
        <v>3</v>
      </c>
      <c r="C659" s="11">
        <v>41725</v>
      </c>
      <c r="D659">
        <v>6</v>
      </c>
      <c r="E659">
        <f>VLOOKUP(B659,Sheet1!$H$6:$J$9,3,0)*D659</f>
        <v>420</v>
      </c>
      <c r="F659" t="str">
        <f>VLOOKUP(A659,Sheet1!$C$6:$D$14,2,0)</f>
        <v>Karolína</v>
      </c>
      <c r="G659" t="str">
        <f>VLOOKUP(B659,Sheet1!$H$6:$J$9,2,0)</f>
        <v>prodejna</v>
      </c>
      <c r="H659">
        <f t="shared" si="21"/>
        <v>3</v>
      </c>
    </row>
    <row r="660" spans="1:8" x14ac:dyDescent="0.25">
      <c r="A660">
        <v>7</v>
      </c>
      <c r="B660">
        <v>3</v>
      </c>
      <c r="C660" s="11">
        <v>41725</v>
      </c>
      <c r="D660">
        <v>4</v>
      </c>
      <c r="E660">
        <f>VLOOKUP(B660,Sheet1!$H$6:$J$9,3,0)*D660</f>
        <v>280</v>
      </c>
      <c r="F660" t="str">
        <f>VLOOKUP(A660,Sheet1!$C$6:$D$14,2,0)</f>
        <v>Dominika</v>
      </c>
      <c r="G660" t="str">
        <f>VLOOKUP(B660,Sheet1!$H$6:$J$9,2,0)</f>
        <v>prodejna</v>
      </c>
      <c r="H660">
        <f t="shared" si="21"/>
        <v>3</v>
      </c>
    </row>
    <row r="661" spans="1:8" x14ac:dyDescent="0.25">
      <c r="A661">
        <v>5</v>
      </c>
      <c r="B661">
        <v>2</v>
      </c>
      <c r="C661" s="11">
        <v>41725</v>
      </c>
      <c r="D661">
        <v>6</v>
      </c>
      <c r="E661">
        <f>VLOOKUP(B661,Sheet1!$H$6:$J$9,3,0)*D661</f>
        <v>450</v>
      </c>
      <c r="F661" t="str">
        <f>VLOOKUP(A661,Sheet1!$C$6:$D$14,2,0)</f>
        <v>Karolína</v>
      </c>
      <c r="G661" t="str">
        <f>VLOOKUP(B661,Sheet1!$H$6:$J$9,2,0)</f>
        <v>pokladna</v>
      </c>
      <c r="H661">
        <f t="shared" si="21"/>
        <v>3</v>
      </c>
    </row>
    <row r="662" spans="1:8" x14ac:dyDescent="0.25">
      <c r="A662">
        <v>4</v>
      </c>
      <c r="B662">
        <v>1</v>
      </c>
      <c r="C662" s="11">
        <v>41725</v>
      </c>
      <c r="D662">
        <v>7</v>
      </c>
      <c r="E662">
        <f>VLOOKUP(B662,Sheet1!$H$6:$J$9,3,0)*D662</f>
        <v>420</v>
      </c>
      <c r="F662" t="str">
        <f>VLOOKUP(A662,Sheet1!$C$6:$D$14,2,0)</f>
        <v>Honza</v>
      </c>
      <c r="G662" t="str">
        <f>VLOOKUP(B662,Sheet1!$H$6:$J$9,2,0)</f>
        <v>Sklad</v>
      </c>
      <c r="H662">
        <f t="shared" si="21"/>
        <v>3</v>
      </c>
    </row>
    <row r="663" spans="1:8" x14ac:dyDescent="0.25">
      <c r="A663">
        <v>1</v>
      </c>
      <c r="B663">
        <v>2</v>
      </c>
      <c r="C663" s="11">
        <v>41725</v>
      </c>
      <c r="D663">
        <v>7</v>
      </c>
      <c r="E663">
        <f>VLOOKUP(B663,Sheet1!$H$6:$J$9,3,0)*D663</f>
        <v>525</v>
      </c>
      <c r="F663" t="str">
        <f>VLOOKUP(A663,Sheet1!$C$6:$D$14,2,0)</f>
        <v>Michal</v>
      </c>
      <c r="G663" t="str">
        <f>VLOOKUP(B663,Sheet1!$H$6:$J$9,2,0)</f>
        <v>pokladna</v>
      </c>
      <c r="H663">
        <f t="shared" si="21"/>
        <v>3</v>
      </c>
    </row>
    <row r="664" spans="1:8" x14ac:dyDescent="0.25">
      <c r="A664">
        <v>6</v>
      </c>
      <c r="B664">
        <v>3</v>
      </c>
      <c r="C664" s="11">
        <v>41725</v>
      </c>
      <c r="D664">
        <v>8</v>
      </c>
      <c r="E664">
        <f>VLOOKUP(B664,Sheet1!$H$6:$J$9,3,0)*D664</f>
        <v>560</v>
      </c>
      <c r="F664" t="str">
        <f>VLOOKUP(A664,Sheet1!$C$6:$D$14,2,0)</f>
        <v>Tomáš</v>
      </c>
      <c r="G664" t="str">
        <f>VLOOKUP(B664,Sheet1!$H$6:$J$9,2,0)</f>
        <v>prodejna</v>
      </c>
      <c r="H664">
        <f t="shared" si="21"/>
        <v>3</v>
      </c>
    </row>
    <row r="665" spans="1:8" x14ac:dyDescent="0.25">
      <c r="A665">
        <v>1</v>
      </c>
      <c r="B665">
        <v>3</v>
      </c>
      <c r="C665" s="11">
        <v>41725</v>
      </c>
      <c r="D665">
        <v>4</v>
      </c>
      <c r="E665">
        <f>VLOOKUP(B665,Sheet1!$H$6:$J$9,3,0)*D665</f>
        <v>280</v>
      </c>
      <c r="F665" t="str">
        <f>VLOOKUP(A665,Sheet1!$C$6:$D$14,2,0)</f>
        <v>Michal</v>
      </c>
      <c r="G665" t="str">
        <f>VLOOKUP(B665,Sheet1!$H$6:$J$9,2,0)</f>
        <v>prodejna</v>
      </c>
      <c r="H665">
        <f t="shared" si="21"/>
        <v>3</v>
      </c>
    </row>
    <row r="666" spans="1:8" x14ac:dyDescent="0.25">
      <c r="A666">
        <v>3</v>
      </c>
      <c r="B666">
        <v>4</v>
      </c>
      <c r="C666" s="11">
        <v>41726</v>
      </c>
      <c r="D666">
        <v>8</v>
      </c>
      <c r="E666">
        <f>VLOOKUP(B666,Sheet1!$H$6:$J$9,3,0)*D666</f>
        <v>640</v>
      </c>
      <c r="F666" t="str">
        <f>VLOOKUP(A666,Sheet1!$C$6:$D$14,2,0)</f>
        <v>Karel</v>
      </c>
      <c r="G666" t="str">
        <f>VLOOKUP(B666,Sheet1!$H$6:$J$9,2,0)</f>
        <v>informace</v>
      </c>
      <c r="H666">
        <f t="shared" si="21"/>
        <v>3</v>
      </c>
    </row>
    <row r="667" spans="1:8" x14ac:dyDescent="0.25">
      <c r="A667">
        <v>3</v>
      </c>
      <c r="B667">
        <v>2</v>
      </c>
      <c r="C667" s="11">
        <v>41726</v>
      </c>
      <c r="D667">
        <v>6</v>
      </c>
      <c r="E667">
        <f>VLOOKUP(B667,Sheet1!$H$6:$J$9,3,0)*D667</f>
        <v>450</v>
      </c>
      <c r="F667" t="str">
        <f>VLOOKUP(A667,Sheet1!$C$6:$D$14,2,0)</f>
        <v>Karel</v>
      </c>
      <c r="G667" t="str">
        <f>VLOOKUP(B667,Sheet1!$H$6:$J$9,2,0)</f>
        <v>pokladna</v>
      </c>
      <c r="H667">
        <f t="shared" si="21"/>
        <v>3</v>
      </c>
    </row>
    <row r="668" spans="1:8" x14ac:dyDescent="0.25">
      <c r="A668">
        <v>7</v>
      </c>
      <c r="B668">
        <v>1</v>
      </c>
      <c r="C668" s="11">
        <v>41726</v>
      </c>
      <c r="D668">
        <v>7</v>
      </c>
      <c r="E668">
        <f>VLOOKUP(B668,Sheet1!$H$6:$J$9,3,0)*D668</f>
        <v>420</v>
      </c>
      <c r="F668" t="str">
        <f>VLOOKUP(A668,Sheet1!$C$6:$D$14,2,0)</f>
        <v>Dominika</v>
      </c>
      <c r="G668" t="str">
        <f>VLOOKUP(B668,Sheet1!$H$6:$J$9,2,0)</f>
        <v>Sklad</v>
      </c>
      <c r="H668">
        <f t="shared" si="21"/>
        <v>3</v>
      </c>
    </row>
    <row r="669" spans="1:8" x14ac:dyDescent="0.25">
      <c r="A669">
        <v>5</v>
      </c>
      <c r="B669">
        <v>4</v>
      </c>
      <c r="C669" s="11">
        <v>41726</v>
      </c>
      <c r="D669">
        <v>6</v>
      </c>
      <c r="E669">
        <f>VLOOKUP(B669,Sheet1!$H$6:$J$9,3,0)*D669</f>
        <v>480</v>
      </c>
      <c r="F669" t="str">
        <f>VLOOKUP(A669,Sheet1!$C$6:$D$14,2,0)</f>
        <v>Karolína</v>
      </c>
      <c r="G669" t="str">
        <f>VLOOKUP(B669,Sheet1!$H$6:$J$9,2,0)</f>
        <v>informace</v>
      </c>
      <c r="H669">
        <f t="shared" si="21"/>
        <v>3</v>
      </c>
    </row>
    <row r="670" spans="1:8" x14ac:dyDescent="0.25">
      <c r="A670">
        <v>7</v>
      </c>
      <c r="B670">
        <v>1</v>
      </c>
      <c r="C670" s="11">
        <v>41726</v>
      </c>
      <c r="D670">
        <v>4</v>
      </c>
      <c r="E670">
        <f>VLOOKUP(B670,Sheet1!$H$6:$J$9,3,0)*D670</f>
        <v>240</v>
      </c>
      <c r="F670" t="str">
        <f>VLOOKUP(A670,Sheet1!$C$6:$D$14,2,0)</f>
        <v>Dominika</v>
      </c>
      <c r="G670" t="str">
        <f>VLOOKUP(B670,Sheet1!$H$6:$J$9,2,0)</f>
        <v>Sklad</v>
      </c>
      <c r="H670">
        <f t="shared" si="21"/>
        <v>3</v>
      </c>
    </row>
    <row r="671" spans="1:8" x14ac:dyDescent="0.25">
      <c r="A671">
        <v>7</v>
      </c>
      <c r="B671">
        <v>1</v>
      </c>
      <c r="C671" s="11">
        <v>41726</v>
      </c>
      <c r="D671">
        <v>6</v>
      </c>
      <c r="E671">
        <f>VLOOKUP(B671,Sheet1!$H$6:$J$9,3,0)*D671</f>
        <v>360</v>
      </c>
      <c r="F671" t="str">
        <f>VLOOKUP(A671,Sheet1!$C$6:$D$14,2,0)</f>
        <v>Dominika</v>
      </c>
      <c r="G671" t="str">
        <f>VLOOKUP(B671,Sheet1!$H$6:$J$9,2,0)</f>
        <v>Sklad</v>
      </c>
      <c r="H671">
        <f t="shared" si="21"/>
        <v>3</v>
      </c>
    </row>
    <row r="672" spans="1:8" x14ac:dyDescent="0.25">
      <c r="A672">
        <v>9</v>
      </c>
      <c r="B672">
        <v>4</v>
      </c>
      <c r="C672" s="11">
        <v>41726</v>
      </c>
      <c r="D672">
        <v>7</v>
      </c>
      <c r="E672">
        <f>VLOOKUP(B672,Sheet1!$H$6:$J$9,3,0)*D672</f>
        <v>560</v>
      </c>
      <c r="F672" t="str">
        <f>VLOOKUP(A672,Sheet1!$C$6:$D$14,2,0)</f>
        <v>Felix</v>
      </c>
      <c r="G672" t="str">
        <f>VLOOKUP(B672,Sheet1!$H$6:$J$9,2,0)</f>
        <v>informace</v>
      </c>
      <c r="H672">
        <f t="shared" si="21"/>
        <v>3</v>
      </c>
    </row>
    <row r="673" spans="1:8" x14ac:dyDescent="0.25">
      <c r="A673">
        <v>5</v>
      </c>
      <c r="B673">
        <v>2</v>
      </c>
      <c r="C673" s="11">
        <v>41726</v>
      </c>
      <c r="D673">
        <v>8</v>
      </c>
      <c r="E673">
        <f>VLOOKUP(B673,Sheet1!$H$6:$J$9,3,0)*D673</f>
        <v>600</v>
      </c>
      <c r="F673" t="str">
        <f>VLOOKUP(A673,Sheet1!$C$6:$D$14,2,0)</f>
        <v>Karolína</v>
      </c>
      <c r="G673" t="str">
        <f>VLOOKUP(B673,Sheet1!$H$6:$J$9,2,0)</f>
        <v>pokladna</v>
      </c>
      <c r="H673">
        <f t="shared" si="21"/>
        <v>3</v>
      </c>
    </row>
    <row r="674" spans="1:8" x14ac:dyDescent="0.25">
      <c r="A674">
        <v>3</v>
      </c>
      <c r="B674">
        <v>1</v>
      </c>
      <c r="C674" s="11">
        <v>41726</v>
      </c>
      <c r="D674">
        <v>7</v>
      </c>
      <c r="E674">
        <f>VLOOKUP(B674,Sheet1!$H$6:$J$9,3,0)*D674</f>
        <v>420</v>
      </c>
      <c r="F674" t="str">
        <f>VLOOKUP(A674,Sheet1!$C$6:$D$14,2,0)</f>
        <v>Karel</v>
      </c>
      <c r="G674" t="str">
        <f>VLOOKUP(B674,Sheet1!$H$6:$J$9,2,0)</f>
        <v>Sklad</v>
      </c>
      <c r="H674">
        <f t="shared" si="21"/>
        <v>3</v>
      </c>
    </row>
    <row r="675" spans="1:8" x14ac:dyDescent="0.25">
      <c r="A675">
        <v>8</v>
      </c>
      <c r="B675">
        <v>1</v>
      </c>
      <c r="C675" s="11">
        <v>41726</v>
      </c>
      <c r="D675">
        <v>4</v>
      </c>
      <c r="E675">
        <f>VLOOKUP(B675,Sheet1!$H$6:$J$9,3,0)*D675</f>
        <v>240</v>
      </c>
      <c r="F675" t="str">
        <f>VLOOKUP(A675,Sheet1!$C$6:$D$14,2,0)</f>
        <v>Kristýna</v>
      </c>
      <c r="G675" t="str">
        <f>VLOOKUP(B675,Sheet1!$H$6:$J$9,2,0)</f>
        <v>Sklad</v>
      </c>
      <c r="H675">
        <f t="shared" si="21"/>
        <v>3</v>
      </c>
    </row>
    <row r="676" spans="1:8" x14ac:dyDescent="0.25">
      <c r="A676">
        <v>9</v>
      </c>
      <c r="B676">
        <v>4</v>
      </c>
      <c r="C676" s="11">
        <v>41726</v>
      </c>
      <c r="D676">
        <v>5</v>
      </c>
      <c r="E676">
        <f>VLOOKUP(B676,Sheet1!$H$6:$J$9,3,0)*D676</f>
        <v>400</v>
      </c>
      <c r="F676" t="str">
        <f>VLOOKUP(A676,Sheet1!$C$6:$D$14,2,0)</f>
        <v>Felix</v>
      </c>
      <c r="G676" t="str">
        <f>VLOOKUP(B676,Sheet1!$H$6:$J$9,2,0)</f>
        <v>informace</v>
      </c>
      <c r="H676">
        <f t="shared" si="21"/>
        <v>3</v>
      </c>
    </row>
    <row r="677" spans="1:8" x14ac:dyDescent="0.25">
      <c r="A677">
        <v>6</v>
      </c>
      <c r="B677">
        <v>4</v>
      </c>
      <c r="C677" s="11">
        <v>41726</v>
      </c>
      <c r="D677">
        <v>4</v>
      </c>
      <c r="E677">
        <f>VLOOKUP(B677,Sheet1!$H$6:$J$9,3,0)*D677</f>
        <v>320</v>
      </c>
      <c r="F677" t="str">
        <f>VLOOKUP(A677,Sheet1!$C$6:$D$14,2,0)</f>
        <v>Tomáš</v>
      </c>
      <c r="G677" t="str">
        <f>VLOOKUP(B677,Sheet1!$H$6:$J$9,2,0)</f>
        <v>informace</v>
      </c>
      <c r="H677">
        <f t="shared" si="21"/>
        <v>3</v>
      </c>
    </row>
    <row r="678" spans="1:8" x14ac:dyDescent="0.25">
      <c r="A678">
        <v>2</v>
      </c>
      <c r="B678">
        <v>1</v>
      </c>
      <c r="C678" s="11">
        <v>41726</v>
      </c>
      <c r="D678">
        <v>6</v>
      </c>
      <c r="E678">
        <f>VLOOKUP(B678,Sheet1!$H$6:$J$9,3,0)*D678</f>
        <v>360</v>
      </c>
      <c r="F678" t="str">
        <f>VLOOKUP(A678,Sheet1!$C$6:$D$14,2,0)</f>
        <v>Jana</v>
      </c>
      <c r="G678" t="str">
        <f>VLOOKUP(B678,Sheet1!$H$6:$J$9,2,0)</f>
        <v>Sklad</v>
      </c>
      <c r="H678">
        <f t="shared" si="21"/>
        <v>3</v>
      </c>
    </row>
    <row r="679" spans="1:8" x14ac:dyDescent="0.25">
      <c r="A679">
        <v>2</v>
      </c>
      <c r="B679">
        <v>2</v>
      </c>
      <c r="C679" s="11">
        <v>41727</v>
      </c>
      <c r="D679">
        <v>8</v>
      </c>
      <c r="E679">
        <f>VLOOKUP(B679,Sheet1!$H$6:$J$9,3,0)*D679</f>
        <v>600</v>
      </c>
      <c r="F679" t="str">
        <f>VLOOKUP(A679,Sheet1!$C$6:$D$14,2,0)</f>
        <v>Jana</v>
      </c>
      <c r="G679" t="str">
        <f>VLOOKUP(B679,Sheet1!$H$6:$J$9,2,0)</f>
        <v>pokladna</v>
      </c>
      <c r="H679">
        <f t="shared" si="21"/>
        <v>3</v>
      </c>
    </row>
    <row r="680" spans="1:8" x14ac:dyDescent="0.25">
      <c r="A680">
        <v>5</v>
      </c>
      <c r="B680">
        <v>3</v>
      </c>
      <c r="C680" s="11">
        <v>41727</v>
      </c>
      <c r="D680">
        <v>5</v>
      </c>
      <c r="E680">
        <f>VLOOKUP(B680,Sheet1!$H$6:$J$9,3,0)*D680</f>
        <v>350</v>
      </c>
      <c r="F680" t="str">
        <f>VLOOKUP(A680,Sheet1!$C$6:$D$14,2,0)</f>
        <v>Karolína</v>
      </c>
      <c r="G680" t="str">
        <f>VLOOKUP(B680,Sheet1!$H$6:$J$9,2,0)</f>
        <v>prodejna</v>
      </c>
      <c r="H680">
        <f t="shared" si="21"/>
        <v>3</v>
      </c>
    </row>
    <row r="681" spans="1:8" x14ac:dyDescent="0.25">
      <c r="A681">
        <v>6</v>
      </c>
      <c r="B681">
        <v>1</v>
      </c>
      <c r="C681" s="11">
        <v>41727</v>
      </c>
      <c r="D681">
        <v>4</v>
      </c>
      <c r="E681">
        <f>VLOOKUP(B681,Sheet1!$H$6:$J$9,3,0)*D681</f>
        <v>240</v>
      </c>
      <c r="F681" t="str">
        <f>VLOOKUP(A681,Sheet1!$C$6:$D$14,2,0)</f>
        <v>Tomáš</v>
      </c>
      <c r="G681" t="str">
        <f>VLOOKUP(B681,Sheet1!$H$6:$J$9,2,0)</f>
        <v>Sklad</v>
      </c>
      <c r="H681">
        <f t="shared" si="21"/>
        <v>3</v>
      </c>
    </row>
    <row r="682" spans="1:8" x14ac:dyDescent="0.25">
      <c r="A682">
        <v>9</v>
      </c>
      <c r="B682">
        <v>1</v>
      </c>
      <c r="C682" s="11">
        <v>41727</v>
      </c>
      <c r="D682">
        <v>7</v>
      </c>
      <c r="E682">
        <f>VLOOKUP(B682,Sheet1!$H$6:$J$9,3,0)*D682</f>
        <v>420</v>
      </c>
      <c r="F682" t="str">
        <f>VLOOKUP(A682,Sheet1!$C$6:$D$14,2,0)</f>
        <v>Felix</v>
      </c>
      <c r="G682" t="str">
        <f>VLOOKUP(B682,Sheet1!$H$6:$J$9,2,0)</f>
        <v>Sklad</v>
      </c>
      <c r="H682">
        <f t="shared" si="21"/>
        <v>3</v>
      </c>
    </row>
    <row r="683" spans="1:8" x14ac:dyDescent="0.25">
      <c r="A683">
        <v>1</v>
      </c>
      <c r="B683">
        <v>1</v>
      </c>
      <c r="C683" s="11">
        <v>41727</v>
      </c>
      <c r="D683">
        <v>5</v>
      </c>
      <c r="E683">
        <f>VLOOKUP(B683,Sheet1!$H$6:$J$9,3,0)*D683</f>
        <v>300</v>
      </c>
      <c r="F683" t="str">
        <f>VLOOKUP(A683,Sheet1!$C$6:$D$14,2,0)</f>
        <v>Michal</v>
      </c>
      <c r="G683" t="str">
        <f>VLOOKUP(B683,Sheet1!$H$6:$J$9,2,0)</f>
        <v>Sklad</v>
      </c>
      <c r="H683">
        <f t="shared" si="21"/>
        <v>3</v>
      </c>
    </row>
    <row r="684" spans="1:8" x14ac:dyDescent="0.25">
      <c r="A684">
        <v>1</v>
      </c>
      <c r="B684">
        <v>4</v>
      </c>
      <c r="C684" s="11">
        <v>41727</v>
      </c>
      <c r="D684">
        <v>5</v>
      </c>
      <c r="E684">
        <f>VLOOKUP(B684,Sheet1!$H$6:$J$9,3,0)*D684</f>
        <v>400</v>
      </c>
      <c r="F684" t="str">
        <f>VLOOKUP(A684,Sheet1!$C$6:$D$14,2,0)</f>
        <v>Michal</v>
      </c>
      <c r="G684" t="str">
        <f>VLOOKUP(B684,Sheet1!$H$6:$J$9,2,0)</f>
        <v>informace</v>
      </c>
      <c r="H684">
        <f t="shared" si="21"/>
        <v>3</v>
      </c>
    </row>
    <row r="685" spans="1:8" x14ac:dyDescent="0.25">
      <c r="A685">
        <v>5</v>
      </c>
      <c r="B685">
        <v>2</v>
      </c>
      <c r="C685" s="11">
        <v>41727</v>
      </c>
      <c r="D685">
        <v>7</v>
      </c>
      <c r="E685">
        <f>VLOOKUP(B685,Sheet1!$H$6:$J$9,3,0)*D685</f>
        <v>525</v>
      </c>
      <c r="F685" t="str">
        <f>VLOOKUP(A685,Sheet1!$C$6:$D$14,2,0)</f>
        <v>Karolína</v>
      </c>
      <c r="G685" t="str">
        <f>VLOOKUP(B685,Sheet1!$H$6:$J$9,2,0)</f>
        <v>pokladna</v>
      </c>
      <c r="H685">
        <f t="shared" si="21"/>
        <v>3</v>
      </c>
    </row>
    <row r="686" spans="1:8" x14ac:dyDescent="0.25">
      <c r="A686">
        <v>4</v>
      </c>
      <c r="B686">
        <v>4</v>
      </c>
      <c r="C686" s="11">
        <v>41727</v>
      </c>
      <c r="D686">
        <v>4</v>
      </c>
      <c r="E686">
        <f>VLOOKUP(B686,Sheet1!$H$6:$J$9,3,0)*D686</f>
        <v>320</v>
      </c>
      <c r="F686" t="str">
        <f>VLOOKUP(A686,Sheet1!$C$6:$D$14,2,0)</f>
        <v>Honza</v>
      </c>
      <c r="G686" t="str">
        <f>VLOOKUP(B686,Sheet1!$H$6:$J$9,2,0)</f>
        <v>informace</v>
      </c>
      <c r="H686">
        <f t="shared" si="21"/>
        <v>3</v>
      </c>
    </row>
    <row r="687" spans="1:8" x14ac:dyDescent="0.25">
      <c r="A687">
        <v>6</v>
      </c>
      <c r="B687">
        <v>2</v>
      </c>
      <c r="C687" s="11">
        <v>41727</v>
      </c>
      <c r="D687">
        <v>6</v>
      </c>
      <c r="E687">
        <f>VLOOKUP(B687,Sheet1!$H$6:$J$9,3,0)*D687</f>
        <v>450</v>
      </c>
      <c r="F687" t="str">
        <f>VLOOKUP(A687,Sheet1!$C$6:$D$14,2,0)</f>
        <v>Tomáš</v>
      </c>
      <c r="G687" t="str">
        <f>VLOOKUP(B687,Sheet1!$H$6:$J$9,2,0)</f>
        <v>pokladna</v>
      </c>
      <c r="H687">
        <f t="shared" si="21"/>
        <v>3</v>
      </c>
    </row>
    <row r="688" spans="1:8" x14ac:dyDescent="0.25">
      <c r="A688">
        <v>8</v>
      </c>
      <c r="B688">
        <v>3</v>
      </c>
      <c r="C688" s="11">
        <v>41728</v>
      </c>
      <c r="D688">
        <v>8</v>
      </c>
      <c r="E688">
        <f>VLOOKUP(B688,Sheet1!$H$6:$J$9,3,0)*D688</f>
        <v>560</v>
      </c>
      <c r="F688" t="str">
        <f>VLOOKUP(A688,Sheet1!$C$6:$D$14,2,0)</f>
        <v>Kristýna</v>
      </c>
      <c r="G688" t="str">
        <f>VLOOKUP(B688,Sheet1!$H$6:$J$9,2,0)</f>
        <v>prodejna</v>
      </c>
      <c r="H688">
        <f t="shared" si="21"/>
        <v>3</v>
      </c>
    </row>
    <row r="689" spans="1:8" x14ac:dyDescent="0.25">
      <c r="A689">
        <v>9</v>
      </c>
      <c r="B689">
        <v>2</v>
      </c>
      <c r="C689" s="11">
        <v>41728</v>
      </c>
      <c r="D689">
        <v>7</v>
      </c>
      <c r="E689">
        <f>VLOOKUP(B689,Sheet1!$H$6:$J$9,3,0)*D689</f>
        <v>525</v>
      </c>
      <c r="F689" t="str">
        <f>VLOOKUP(A689,Sheet1!$C$6:$D$14,2,0)</f>
        <v>Felix</v>
      </c>
      <c r="G689" t="str">
        <f>VLOOKUP(B689,Sheet1!$H$6:$J$9,2,0)</f>
        <v>pokladna</v>
      </c>
      <c r="H689">
        <f t="shared" si="21"/>
        <v>3</v>
      </c>
    </row>
    <row r="690" spans="1:8" x14ac:dyDescent="0.25">
      <c r="A690">
        <v>1</v>
      </c>
      <c r="B690">
        <v>4</v>
      </c>
      <c r="C690" s="11">
        <v>41728</v>
      </c>
      <c r="D690">
        <v>4</v>
      </c>
      <c r="E690">
        <f>VLOOKUP(B690,Sheet1!$H$6:$J$9,3,0)*D690</f>
        <v>320</v>
      </c>
      <c r="F690" t="str">
        <f>VLOOKUP(A690,Sheet1!$C$6:$D$14,2,0)</f>
        <v>Michal</v>
      </c>
      <c r="G690" t="str">
        <f>VLOOKUP(B690,Sheet1!$H$6:$J$9,2,0)</f>
        <v>informace</v>
      </c>
      <c r="H690">
        <f t="shared" si="21"/>
        <v>3</v>
      </c>
    </row>
    <row r="691" spans="1:8" x14ac:dyDescent="0.25">
      <c r="A691">
        <v>9</v>
      </c>
      <c r="B691">
        <v>3</v>
      </c>
      <c r="C691" s="11">
        <v>41728</v>
      </c>
      <c r="D691">
        <v>7</v>
      </c>
      <c r="E691">
        <f>VLOOKUP(B691,Sheet1!$H$6:$J$9,3,0)*D691</f>
        <v>490</v>
      </c>
      <c r="F691" t="str">
        <f>VLOOKUP(A691,Sheet1!$C$6:$D$14,2,0)</f>
        <v>Felix</v>
      </c>
      <c r="G691" t="str">
        <f>VLOOKUP(B691,Sheet1!$H$6:$J$9,2,0)</f>
        <v>prodejna</v>
      </c>
      <c r="H691">
        <f t="shared" si="21"/>
        <v>3</v>
      </c>
    </row>
    <row r="692" spans="1:8" x14ac:dyDescent="0.25">
      <c r="A692">
        <v>6</v>
      </c>
      <c r="B692">
        <v>3</v>
      </c>
      <c r="C692" s="11">
        <v>41728</v>
      </c>
      <c r="D692">
        <v>4</v>
      </c>
      <c r="E692">
        <f>VLOOKUP(B692,Sheet1!$H$6:$J$9,3,0)*D692</f>
        <v>280</v>
      </c>
      <c r="F692" t="str">
        <f>VLOOKUP(A692,Sheet1!$C$6:$D$14,2,0)</f>
        <v>Tomáš</v>
      </c>
      <c r="G692" t="str">
        <f>VLOOKUP(B692,Sheet1!$H$6:$J$9,2,0)</f>
        <v>prodejna</v>
      </c>
      <c r="H692">
        <f t="shared" si="21"/>
        <v>3</v>
      </c>
    </row>
    <row r="693" spans="1:8" x14ac:dyDescent="0.25">
      <c r="A693">
        <v>5</v>
      </c>
      <c r="B693">
        <v>4</v>
      </c>
      <c r="C693" s="11">
        <v>41728</v>
      </c>
      <c r="D693">
        <v>5</v>
      </c>
      <c r="E693">
        <f>VLOOKUP(B693,Sheet1!$H$6:$J$9,3,0)*D693</f>
        <v>400</v>
      </c>
      <c r="F693" t="str">
        <f>VLOOKUP(A693,Sheet1!$C$6:$D$14,2,0)</f>
        <v>Karolína</v>
      </c>
      <c r="G693" t="str">
        <f>VLOOKUP(B693,Sheet1!$H$6:$J$9,2,0)</f>
        <v>informace</v>
      </c>
      <c r="H693">
        <f t="shared" si="21"/>
        <v>3</v>
      </c>
    </row>
    <row r="694" spans="1:8" x14ac:dyDescent="0.25">
      <c r="A694">
        <v>5</v>
      </c>
      <c r="B694">
        <v>3</v>
      </c>
      <c r="C694" s="11">
        <v>41728</v>
      </c>
      <c r="D694">
        <v>8</v>
      </c>
      <c r="E694">
        <f>VLOOKUP(B694,Sheet1!$H$6:$J$9,3,0)*D694</f>
        <v>560</v>
      </c>
      <c r="F694" t="str">
        <f>VLOOKUP(A694,Sheet1!$C$6:$D$14,2,0)</f>
        <v>Karolína</v>
      </c>
      <c r="G694" t="str">
        <f>VLOOKUP(B694,Sheet1!$H$6:$J$9,2,0)</f>
        <v>prodejna</v>
      </c>
      <c r="H694">
        <f t="shared" si="21"/>
        <v>3</v>
      </c>
    </row>
    <row r="695" spans="1:8" x14ac:dyDescent="0.25">
      <c r="A695">
        <v>8</v>
      </c>
      <c r="B695">
        <v>4</v>
      </c>
      <c r="C695" s="11">
        <v>41729</v>
      </c>
      <c r="D695">
        <v>4</v>
      </c>
      <c r="E695">
        <f>VLOOKUP(B695,Sheet1!$H$6:$J$9,3,0)*D695</f>
        <v>320</v>
      </c>
      <c r="F695" t="str">
        <f>VLOOKUP(A695,Sheet1!$C$6:$D$14,2,0)</f>
        <v>Kristýna</v>
      </c>
      <c r="G695" t="str">
        <f>VLOOKUP(B695,Sheet1!$H$6:$J$9,2,0)</f>
        <v>informace</v>
      </c>
      <c r="H695">
        <f t="shared" si="21"/>
        <v>3</v>
      </c>
    </row>
    <row r="696" spans="1:8" x14ac:dyDescent="0.25">
      <c r="A696">
        <v>5</v>
      </c>
      <c r="B696">
        <v>2</v>
      </c>
      <c r="C696" s="11">
        <v>41729</v>
      </c>
      <c r="D696">
        <v>8</v>
      </c>
      <c r="E696">
        <f>VLOOKUP(B696,Sheet1!$H$6:$J$9,3,0)*D696</f>
        <v>600</v>
      </c>
      <c r="F696" t="str">
        <f>VLOOKUP(A696,Sheet1!$C$6:$D$14,2,0)</f>
        <v>Karolína</v>
      </c>
      <c r="G696" t="str">
        <f>VLOOKUP(B696,Sheet1!$H$6:$J$9,2,0)</f>
        <v>pokladna</v>
      </c>
      <c r="H696">
        <f t="shared" si="21"/>
        <v>3</v>
      </c>
    </row>
    <row r="697" spans="1:8" x14ac:dyDescent="0.25">
      <c r="A697">
        <v>5</v>
      </c>
      <c r="B697">
        <v>4</v>
      </c>
      <c r="C697" s="11">
        <v>41729</v>
      </c>
      <c r="D697">
        <v>5</v>
      </c>
      <c r="E697">
        <f>VLOOKUP(B697,Sheet1!$H$6:$J$9,3,0)*D697</f>
        <v>400</v>
      </c>
      <c r="F697" t="str">
        <f>VLOOKUP(A697,Sheet1!$C$6:$D$14,2,0)</f>
        <v>Karolína</v>
      </c>
      <c r="G697" t="str">
        <f>VLOOKUP(B697,Sheet1!$H$6:$J$9,2,0)</f>
        <v>informace</v>
      </c>
      <c r="H697">
        <f t="shared" si="21"/>
        <v>3</v>
      </c>
    </row>
    <row r="698" spans="1:8" x14ac:dyDescent="0.25">
      <c r="A698">
        <v>8</v>
      </c>
      <c r="B698">
        <v>3</v>
      </c>
      <c r="C698" s="11">
        <v>41729</v>
      </c>
      <c r="D698">
        <v>4</v>
      </c>
      <c r="E698">
        <f>VLOOKUP(B698,Sheet1!$H$6:$J$9,3,0)*D698</f>
        <v>280</v>
      </c>
      <c r="F698" t="str">
        <f>VLOOKUP(A698,Sheet1!$C$6:$D$14,2,0)</f>
        <v>Kristýna</v>
      </c>
      <c r="G698" t="str">
        <f>VLOOKUP(B698,Sheet1!$H$6:$J$9,2,0)</f>
        <v>prodejna</v>
      </c>
      <c r="H698">
        <f t="shared" si="21"/>
        <v>3</v>
      </c>
    </row>
    <row r="699" spans="1:8" x14ac:dyDescent="0.25">
      <c r="A699">
        <v>4</v>
      </c>
      <c r="B699">
        <v>4</v>
      </c>
      <c r="C699" s="11">
        <v>41729</v>
      </c>
      <c r="D699">
        <v>6</v>
      </c>
      <c r="E699">
        <f>VLOOKUP(B699,Sheet1!$H$6:$J$9,3,0)*D699</f>
        <v>480</v>
      </c>
      <c r="F699" t="str">
        <f>VLOOKUP(A699,Sheet1!$C$6:$D$14,2,0)</f>
        <v>Honza</v>
      </c>
      <c r="G699" t="str">
        <f>VLOOKUP(B699,Sheet1!$H$6:$J$9,2,0)</f>
        <v>informace</v>
      </c>
      <c r="H699">
        <f t="shared" si="21"/>
        <v>3</v>
      </c>
    </row>
    <row r="700" spans="1:8" x14ac:dyDescent="0.25">
      <c r="A700">
        <v>5</v>
      </c>
      <c r="B700">
        <v>4</v>
      </c>
      <c r="C700" s="11">
        <v>41729</v>
      </c>
      <c r="D700">
        <v>8</v>
      </c>
      <c r="E700">
        <f>VLOOKUP(B700,Sheet1!$H$6:$J$9,3,0)*D700</f>
        <v>640</v>
      </c>
      <c r="F700" t="str">
        <f>VLOOKUP(A700,Sheet1!$C$6:$D$14,2,0)</f>
        <v>Karolína</v>
      </c>
      <c r="G700" t="str">
        <f>VLOOKUP(B700,Sheet1!$H$6:$J$9,2,0)</f>
        <v>informace</v>
      </c>
      <c r="H700">
        <f t="shared" si="21"/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Turčínek</dc:creator>
  <cp:lastModifiedBy>Jan Turčínek</cp:lastModifiedBy>
  <dcterms:created xsi:type="dcterms:W3CDTF">2024-09-30T10:02:26Z</dcterms:created>
  <dcterms:modified xsi:type="dcterms:W3CDTF">2024-09-30T10:35:43Z</dcterms:modified>
</cp:coreProperties>
</file>