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25" windowHeight="8580" activeTab="0"/>
  </bookViews>
  <sheets>
    <sheet name="hnojivo" sheetId="1" r:id="rId1"/>
    <sheet name="pšenice" sheetId="2" r:id="rId2"/>
    <sheet name="borovice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<sst xmlns="http://schemas.openxmlformats.org/spreadsheetml/2006/main" count="54" uniqueCount="41">
  <si>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Byl zkoumán vliv čtyř úrovní koncentrace hnojiva na růst sazenic v lesní školce.</t>
  </si>
  <si>
    <t>Měřenou veličinou je výška sazenic v cm. Posuďte, zda mají rozdílné koncentrace hnojiva vliv na výškový růst.</t>
  </si>
  <si>
    <t>Dávka 1</t>
  </si>
  <si>
    <t>Dávka 2</t>
  </si>
  <si>
    <t>Dávka 3</t>
  </si>
  <si>
    <t>Dávka 4</t>
  </si>
  <si>
    <t>Byl sledován vliv šesti odrůd pšenice a šesti lokalit orné půdy na hektarový  výnos pšenice. Posuďte, zda tyto faktory mají vliv na hektarový výnos.</t>
  </si>
  <si>
    <t>Lokalita</t>
  </si>
  <si>
    <t>A</t>
  </si>
  <si>
    <t>B</t>
  </si>
  <si>
    <t>C</t>
  </si>
  <si>
    <t>D</t>
  </si>
  <si>
    <t>E</t>
  </si>
  <si>
    <t>F</t>
  </si>
  <si>
    <t>L1</t>
  </si>
  <si>
    <t>L2</t>
  </si>
  <si>
    <t>L3</t>
  </si>
  <si>
    <t>L4</t>
  </si>
  <si>
    <t>L5</t>
  </si>
  <si>
    <t>L6</t>
  </si>
  <si>
    <t xml:space="preserve">Byl zkoumán tloušťkový růst tří druhů borovice na čtyřech lokalitách. Na každé lokalitě byly změřeny tloušťky pěti stromů.Posuďte, zda oba faktory </t>
  </si>
  <si>
    <t>mají statisticky výzmaný vliv na tloušťkový růst.</t>
  </si>
  <si>
    <t>Druh borovice</t>
  </si>
  <si>
    <t>Odrůda pšenice</t>
  </si>
  <si>
    <t>Anova: jeden faktor</t>
  </si>
  <si>
    <t>Faktor</t>
  </si>
  <si>
    <t>Výběr</t>
  </si>
  <si>
    <t>Počet</t>
  </si>
  <si>
    <t>Součet</t>
  </si>
  <si>
    <t>Průměr</t>
  </si>
  <si>
    <t>Rozptyl</t>
  </si>
  <si>
    <t>ANOVA</t>
  </si>
  <si>
    <t>Zdroj variability</t>
  </si>
  <si>
    <t>SS</t>
  </si>
  <si>
    <t>Rozdíl</t>
  </si>
  <si>
    <t>MS</t>
  </si>
  <si>
    <t>Hodnota P</t>
  </si>
  <si>
    <t>F krit</t>
  </si>
  <si>
    <t>Mezi výběry</t>
  </si>
  <si>
    <t>Všechny výběry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</si>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</sst>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0.0"/>
  </numFmts>
  <fonts count="37">
    <font>
      <sz val="12"/>
      <name val="Times New Roman CE"/>
      <family val="0"/>
    </font>
    <font>
      <b/>
      <sz val="14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21" xfId="0" applyFont="1" applyFill="1" applyBorder="1" applyAlignment="1">
      <alignment horizontal="center" vertical="center" textRotation="90"/>
    </xf>
    <xf numFmtId="0" fontId="1" fillId="33" borderId="14" xfId="0" applyFont="1" applyFill="1" applyBorder="1" applyAlignment="1">
      <alignment horizontal="center" vertical="center" textRotation="90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27" xfId="0" applyFont="1" applyFill="1" applyBorder="1" applyAlignment="1">
      <alignment horizontal="center" vertical="center" textRotation="90"/>
    </xf>
    <xf numFmtId="0" fontId="1" fillId="33" borderId="28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2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6</xdr:col>
      <xdr:colOff>609600</xdr:colOff>
      <xdr:row>28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286375"/>
          <a:ext cx="3181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12</xdr:col>
      <xdr:colOff>238125</xdr:colOff>
      <xdr:row>35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5286375"/>
          <a:ext cx="45243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C1">
      <selection activeCell="N29" sqref="N29"/>
    </sheetView>
  </sheetViews>
  <sheetFormatPr defaultColWidth="8.796875" defaultRowHeight="15"/>
  <cols>
    <col min="1" max="6" width="9" style="1" customWidth="1"/>
    <col min="7" max="7" width="15.5" style="1" customWidth="1"/>
    <col min="8" max="16384" width="9" style="1" customWidth="1"/>
  </cols>
  <sheetData>
    <row r="1" ht="18.75">
      <c r="A1" s="1" t="s">
        <v>0</v>
      </c>
    </row>
    <row r="2" ht="18.75">
      <c r="A2" s="1" t="s">
        <v>1</v>
      </c>
    </row>
    <row r="6" spans="1:13" ht="19.5" thickBot="1">
      <c r="A6" s="2" t="s">
        <v>2</v>
      </c>
      <c r="B6" s="2" t="s">
        <v>3</v>
      </c>
      <c r="C6" s="2" t="s">
        <v>4</v>
      </c>
      <c r="D6" s="2" t="s">
        <v>5</v>
      </c>
      <c r="G6" t="s">
        <v>24</v>
      </c>
      <c r="H6"/>
      <c r="I6"/>
      <c r="J6"/>
      <c r="K6"/>
      <c r="L6"/>
      <c r="M6"/>
    </row>
    <row r="7" spans="1:13" ht="18.75">
      <c r="A7" s="3">
        <v>16</v>
      </c>
      <c r="B7" s="3">
        <v>12</v>
      </c>
      <c r="C7" s="3">
        <v>14</v>
      </c>
      <c r="D7" s="3">
        <v>15</v>
      </c>
      <c r="G7"/>
      <c r="H7"/>
      <c r="I7"/>
      <c r="J7"/>
      <c r="K7"/>
      <c r="L7"/>
      <c r="M7"/>
    </row>
    <row r="8" spans="1:13" ht="19.5" thickBot="1">
      <c r="A8" s="3">
        <v>18</v>
      </c>
      <c r="B8" s="3">
        <v>13</v>
      </c>
      <c r="C8" s="3">
        <v>13</v>
      </c>
      <c r="D8" s="3">
        <v>12</v>
      </c>
      <c r="G8" t="s">
        <v>25</v>
      </c>
      <c r="H8"/>
      <c r="I8"/>
      <c r="J8"/>
      <c r="K8"/>
      <c r="L8"/>
      <c r="M8"/>
    </row>
    <row r="9" spans="1:13" ht="18.75">
      <c r="A9" s="3">
        <v>17</v>
      </c>
      <c r="B9" s="3">
        <v>11</v>
      </c>
      <c r="C9" s="3">
        <v>15</v>
      </c>
      <c r="D9" s="3">
        <v>15</v>
      </c>
      <c r="G9" s="36" t="s">
        <v>26</v>
      </c>
      <c r="H9" s="36" t="s">
        <v>27</v>
      </c>
      <c r="I9" s="36" t="s">
        <v>28</v>
      </c>
      <c r="J9" s="36" t="s">
        <v>29</v>
      </c>
      <c r="K9" s="36" t="s">
        <v>30</v>
      </c>
      <c r="L9"/>
      <c r="M9"/>
    </row>
    <row r="10" spans="1:13" ht="18.75">
      <c r="A10" s="3">
        <v>14</v>
      </c>
      <c r="B10" s="3">
        <v>13</v>
      </c>
      <c r="C10" s="3">
        <v>13</v>
      </c>
      <c r="D10" s="3">
        <v>13</v>
      </c>
      <c r="G10" s="34" t="s">
        <v>2</v>
      </c>
      <c r="H10" s="34">
        <v>10</v>
      </c>
      <c r="I10" s="34">
        <v>171</v>
      </c>
      <c r="J10" s="34">
        <v>17.1</v>
      </c>
      <c r="K10" s="34">
        <v>3.2111111111111117</v>
      </c>
      <c r="L10">
        <f>((J10-$J$14)/$K$15)^2</f>
        <v>1.9361062335381949</v>
      </c>
      <c r="M10"/>
    </row>
    <row r="11" spans="1:13" ht="18.75">
      <c r="A11" s="3">
        <v>20</v>
      </c>
      <c r="B11" s="3">
        <v>11</v>
      </c>
      <c r="C11" s="3">
        <v>10</v>
      </c>
      <c r="D11" s="3">
        <v>12</v>
      </c>
      <c r="G11" s="34" t="s">
        <v>3</v>
      </c>
      <c r="H11" s="34">
        <v>10</v>
      </c>
      <c r="I11" s="34">
        <v>126</v>
      </c>
      <c r="J11" s="34">
        <v>12.6</v>
      </c>
      <c r="K11" s="34">
        <v>1.5999999999999999</v>
      </c>
      <c r="L11">
        <f>((J11-$J$14)/$K$15)^2</f>
        <v>1.2960711150131707</v>
      </c>
      <c r="M11"/>
    </row>
    <row r="12" spans="1:13" ht="18.75">
      <c r="A12" s="3">
        <v>17</v>
      </c>
      <c r="B12" s="3">
        <v>12</v>
      </c>
      <c r="C12" s="3">
        <v>15</v>
      </c>
      <c r="D12" s="3">
        <v>14</v>
      </c>
      <c r="G12" s="34" t="s">
        <v>4</v>
      </c>
      <c r="H12" s="34">
        <v>10</v>
      </c>
      <c r="I12" s="34">
        <v>143</v>
      </c>
      <c r="J12" s="34">
        <v>14.3</v>
      </c>
      <c r="K12" s="34">
        <v>4.011111111111101</v>
      </c>
      <c r="L12">
        <f>((J12-$J$14)/$K$15)^2</f>
        <v>0.033384547848990226</v>
      </c>
      <c r="M12"/>
    </row>
    <row r="13" spans="1:13" ht="19.5" thickBot="1">
      <c r="A13" s="3">
        <v>18</v>
      </c>
      <c r="B13" s="3">
        <v>15</v>
      </c>
      <c r="C13" s="3">
        <v>16</v>
      </c>
      <c r="D13" s="3">
        <v>14</v>
      </c>
      <c r="G13" s="35" t="s">
        <v>5</v>
      </c>
      <c r="H13" s="35">
        <v>10</v>
      </c>
      <c r="I13" s="35">
        <v>145</v>
      </c>
      <c r="J13" s="35">
        <v>14.5</v>
      </c>
      <c r="K13" s="35">
        <v>3.8333333333333335</v>
      </c>
      <c r="L13">
        <f>((J13-$J$14)/$K$15)^2</f>
        <v>0.004938542581211593</v>
      </c>
      <c r="M13"/>
    </row>
    <row r="14" spans="1:13" ht="18.75">
      <c r="A14" s="3">
        <v>19</v>
      </c>
      <c r="B14" s="3">
        <v>14</v>
      </c>
      <c r="C14" s="3">
        <v>14</v>
      </c>
      <c r="D14" s="3">
        <v>17</v>
      </c>
      <c r="G14"/>
      <c r="H14"/>
      <c r="I14"/>
      <c r="J14">
        <f>AVERAGE(J10:J13)</f>
        <v>14.625</v>
      </c>
      <c r="K14">
        <f>AVERAGE(K10:K13)</f>
        <v>3.1638888888888865</v>
      </c>
      <c r="L14">
        <f>SUM(L10:L13)</f>
        <v>3.2705004389815673</v>
      </c>
      <c r="M14"/>
    </row>
    <row r="15" spans="1:13" ht="18.75">
      <c r="A15" s="3">
        <v>15</v>
      </c>
      <c r="B15" s="3">
        <v>13</v>
      </c>
      <c r="C15" s="3">
        <v>17</v>
      </c>
      <c r="D15" s="3">
        <v>18</v>
      </c>
      <c r="G15"/>
      <c r="H15"/>
      <c r="I15"/>
      <c r="J15"/>
      <c r="K15">
        <f>SQRT(K14)</f>
        <v>1.7787323825941008</v>
      </c>
      <c r="L15">
        <f>SQRT(L14/3)</f>
        <v>1.044110536769865</v>
      </c>
      <c r="M15"/>
    </row>
    <row r="16" spans="1:13" ht="19.5" thickBot="1">
      <c r="A16" s="3">
        <v>17</v>
      </c>
      <c r="B16" s="3">
        <v>12</v>
      </c>
      <c r="C16" s="3">
        <v>16</v>
      </c>
      <c r="D16" s="3">
        <v>15</v>
      </c>
      <c r="G16" t="s">
        <v>31</v>
      </c>
      <c r="H16"/>
      <c r="I16"/>
      <c r="J16"/>
      <c r="K16"/>
      <c r="L16"/>
      <c r="M16"/>
    </row>
    <row r="17" spans="7:13" ht="18.75">
      <c r="G17" s="36" t="s">
        <v>32</v>
      </c>
      <c r="H17" s="36" t="s">
        <v>33</v>
      </c>
      <c r="I17" s="36" t="s">
        <v>34</v>
      </c>
      <c r="J17" s="36" t="s">
        <v>35</v>
      </c>
      <c r="K17" s="36" t="s">
        <v>13</v>
      </c>
      <c r="L17" s="36" t="s">
        <v>36</v>
      </c>
      <c r="M17" s="36" t="s">
        <v>37</v>
      </c>
    </row>
    <row r="18" spans="7:13" ht="18.75">
      <c r="G18" s="34" t="s">
        <v>38</v>
      </c>
      <c r="H18" s="34">
        <v>103.475</v>
      </c>
      <c r="I18" s="34">
        <v>3</v>
      </c>
      <c r="J18" s="34">
        <v>34.49166666666667</v>
      </c>
      <c r="K18" s="34">
        <v>10.901668129938543</v>
      </c>
      <c r="L18" s="34">
        <v>3.072774984485056E-05</v>
      </c>
      <c r="M18" s="34">
        <v>2.8662655509401795</v>
      </c>
    </row>
    <row r="19" spans="7:13" ht="18.75">
      <c r="G19" s="34" t="s">
        <v>39</v>
      </c>
      <c r="H19" s="34">
        <v>113.9</v>
      </c>
      <c r="I19" s="34">
        <v>36</v>
      </c>
      <c r="J19" s="34">
        <v>3.163888888888889</v>
      </c>
      <c r="K19" s="34"/>
      <c r="L19" s="34"/>
      <c r="M19" s="34"/>
    </row>
    <row r="20" spans="7:13" ht="18.75">
      <c r="G20" s="34"/>
      <c r="H20" s="34"/>
      <c r="I20" s="34"/>
      <c r="J20" s="34"/>
      <c r="K20" s="34"/>
      <c r="L20" s="34"/>
      <c r="M20" s="34"/>
    </row>
    <row r="21" spans="7:13" ht="19.5" thickBot="1">
      <c r="G21" s="35" t="s">
        <v>40</v>
      </c>
      <c r="H21" s="35">
        <v>217.375</v>
      </c>
      <c r="I21" s="35">
        <v>39</v>
      </c>
      <c r="J21" s="35"/>
      <c r="K21" s="35"/>
      <c r="L21" s="35"/>
      <c r="M21" s="35"/>
    </row>
    <row r="24" ht="18">
      <c r="N24" s="1">
        <f>FINV(0.05,3,112)</f>
        <v>2.6856434512365963</v>
      </c>
    </row>
    <row r="25" ht="18"/>
    <row r="26" ht="18">
      <c r="N26" s="1">
        <f>8*2*2*3*0.4*0.4</f>
        <v>15.360000000000003</v>
      </c>
    </row>
    <row r="27" ht="18"/>
    <row r="28" ht="18"/>
    <row r="30" ht="18"/>
    <row r="31" ht="18"/>
    <row r="32" ht="18"/>
    <row r="33" ht="18"/>
    <row r="34" ht="18"/>
    <row r="35" ht="18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17" sqref="D17"/>
    </sheetView>
  </sheetViews>
  <sheetFormatPr defaultColWidth="8.796875" defaultRowHeight="15"/>
  <sheetData>
    <row r="1" spans="1:13" ht="18.7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thickTop="1">
      <c r="A3" s="1"/>
      <c r="B3" s="1"/>
      <c r="C3" s="4" t="s">
        <v>7</v>
      </c>
      <c r="D3" s="5"/>
      <c r="E3" s="5"/>
      <c r="F3" s="5"/>
      <c r="G3" s="5"/>
      <c r="H3" s="6"/>
      <c r="I3" s="1"/>
      <c r="J3" s="1"/>
      <c r="K3" s="1"/>
      <c r="L3" s="1"/>
      <c r="M3" s="1"/>
    </row>
    <row r="4" spans="1:13" ht="19.5" thickBot="1">
      <c r="A4" s="1"/>
      <c r="B4" s="1"/>
      <c r="C4" s="7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 t="s">
        <v>19</v>
      </c>
      <c r="I4" s="1"/>
      <c r="J4" s="1"/>
      <c r="K4" s="1"/>
      <c r="L4" s="1"/>
      <c r="M4" s="1"/>
    </row>
    <row r="5" spans="1:13" ht="19.5" thickTop="1">
      <c r="A5" s="25" t="s">
        <v>23</v>
      </c>
      <c r="B5" s="10" t="s">
        <v>8</v>
      </c>
      <c r="C5" s="11">
        <v>30</v>
      </c>
      <c r="D5" s="12">
        <v>27</v>
      </c>
      <c r="E5" s="12">
        <v>19</v>
      </c>
      <c r="F5" s="12">
        <v>25</v>
      </c>
      <c r="G5" s="12">
        <v>20</v>
      </c>
      <c r="H5" s="13">
        <v>26</v>
      </c>
      <c r="I5" s="1"/>
      <c r="J5" s="1"/>
      <c r="K5" s="1"/>
      <c r="L5" s="1"/>
      <c r="M5" s="1"/>
    </row>
    <row r="6" spans="1:13" ht="18.75">
      <c r="A6" s="26"/>
      <c r="B6" s="14" t="s">
        <v>9</v>
      </c>
      <c r="C6" s="15">
        <v>28</v>
      </c>
      <c r="D6" s="16">
        <v>27</v>
      </c>
      <c r="E6" s="16">
        <v>22</v>
      </c>
      <c r="F6" s="16">
        <v>24</v>
      </c>
      <c r="G6" s="16">
        <v>22</v>
      </c>
      <c r="H6" s="17">
        <v>23</v>
      </c>
      <c r="I6" s="1"/>
      <c r="J6" s="1"/>
      <c r="K6" s="1"/>
      <c r="L6" s="1"/>
      <c r="M6" s="1"/>
    </row>
    <row r="7" spans="1:13" ht="18.75">
      <c r="A7" s="26"/>
      <c r="B7" s="14" t="s">
        <v>10</v>
      </c>
      <c r="C7" s="15">
        <v>32</v>
      </c>
      <c r="D7" s="16">
        <v>30</v>
      </c>
      <c r="E7" s="16">
        <v>23</v>
      </c>
      <c r="F7" s="16">
        <v>21</v>
      </c>
      <c r="G7" s="16">
        <v>22</v>
      </c>
      <c r="H7" s="17">
        <v>29</v>
      </c>
      <c r="I7" s="1"/>
      <c r="J7" s="1"/>
      <c r="K7" s="1"/>
      <c r="L7" s="1"/>
      <c r="M7" s="1"/>
    </row>
    <row r="8" spans="1:13" ht="18.75">
      <c r="A8" s="26"/>
      <c r="B8" s="14" t="s">
        <v>11</v>
      </c>
      <c r="C8" s="15">
        <v>18</v>
      </c>
      <c r="D8" s="16">
        <v>19</v>
      </c>
      <c r="E8" s="16">
        <v>21</v>
      </c>
      <c r="F8" s="16">
        <v>21</v>
      </c>
      <c r="G8" s="16">
        <v>22</v>
      </c>
      <c r="H8" s="17">
        <v>22</v>
      </c>
      <c r="I8" s="1"/>
      <c r="J8" s="1"/>
      <c r="K8" s="1"/>
      <c r="L8" s="1"/>
      <c r="M8" s="1"/>
    </row>
    <row r="9" spans="1:13" ht="18.75">
      <c r="A9" s="26"/>
      <c r="B9" s="14" t="s">
        <v>12</v>
      </c>
      <c r="C9" s="15">
        <v>25</v>
      </c>
      <c r="D9" s="16">
        <v>24</v>
      </c>
      <c r="E9" s="16">
        <v>22</v>
      </c>
      <c r="F9" s="16">
        <v>22</v>
      </c>
      <c r="G9" s="16">
        <v>21</v>
      </c>
      <c r="H9" s="17">
        <v>23</v>
      </c>
      <c r="I9" s="1"/>
      <c r="J9" s="1"/>
      <c r="K9" s="1"/>
      <c r="L9" s="1"/>
      <c r="M9" s="1"/>
    </row>
    <row r="10" spans="1:13" ht="19.5" thickBot="1">
      <c r="A10" s="27"/>
      <c r="B10" s="9" t="s">
        <v>13</v>
      </c>
      <c r="C10" s="18">
        <v>17</v>
      </c>
      <c r="D10" s="19">
        <v>17</v>
      </c>
      <c r="E10" s="19">
        <v>19</v>
      </c>
      <c r="F10" s="19">
        <v>20</v>
      </c>
      <c r="G10" s="19">
        <v>17</v>
      </c>
      <c r="H10" s="20">
        <v>18</v>
      </c>
      <c r="I10" s="1"/>
      <c r="J10" s="1"/>
      <c r="K10" s="1"/>
      <c r="L10" s="1"/>
      <c r="M10" s="1"/>
    </row>
    <row r="11" spans="1:13" ht="19.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">
    <mergeCell ref="A5:A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6" sqref="I6"/>
    </sheetView>
  </sheetViews>
  <sheetFormatPr defaultColWidth="8.796875" defaultRowHeight="15"/>
  <cols>
    <col min="1" max="16384" width="9" style="1" customWidth="1"/>
  </cols>
  <sheetData>
    <row r="1" ht="18.75">
      <c r="A1" s="1" t="s">
        <v>20</v>
      </c>
    </row>
    <row r="2" ht="18.75">
      <c r="A2" s="1" t="s">
        <v>21</v>
      </c>
    </row>
    <row r="3" ht="19.5" thickBot="1"/>
    <row r="4" spans="2:7" ht="19.5" thickTop="1">
      <c r="B4" s="21"/>
      <c r="C4" s="21"/>
      <c r="D4" s="4" t="s">
        <v>7</v>
      </c>
      <c r="E4" s="5"/>
      <c r="F4" s="5"/>
      <c r="G4" s="6"/>
    </row>
    <row r="5" spans="2:7" ht="19.5" thickBot="1">
      <c r="B5" s="21"/>
      <c r="C5" s="21"/>
      <c r="D5" s="7" t="s">
        <v>14</v>
      </c>
      <c r="E5" s="8" t="s">
        <v>15</v>
      </c>
      <c r="F5" s="8" t="s">
        <v>16</v>
      </c>
      <c r="G5" s="9" t="s">
        <v>17</v>
      </c>
    </row>
    <row r="6" spans="2:7" ht="16.5" customHeight="1" thickTop="1">
      <c r="B6" s="28" t="s">
        <v>22</v>
      </c>
      <c r="C6" s="31" t="s">
        <v>8</v>
      </c>
      <c r="D6" s="22">
        <v>23</v>
      </c>
      <c r="E6" s="12">
        <v>25</v>
      </c>
      <c r="F6" s="12">
        <v>21</v>
      </c>
      <c r="G6" s="13">
        <v>14</v>
      </c>
    </row>
    <row r="7" spans="2:7" ht="18.75">
      <c r="B7" s="29"/>
      <c r="C7" s="32"/>
      <c r="D7" s="23">
        <v>15</v>
      </c>
      <c r="E7" s="16">
        <v>20</v>
      </c>
      <c r="F7" s="16">
        <v>17</v>
      </c>
      <c r="G7" s="17">
        <v>17</v>
      </c>
    </row>
    <row r="8" spans="2:7" ht="18.75">
      <c r="B8" s="29"/>
      <c r="C8" s="32"/>
      <c r="D8" s="23">
        <v>26</v>
      </c>
      <c r="E8" s="16">
        <v>21</v>
      </c>
      <c r="F8" s="16">
        <v>16</v>
      </c>
      <c r="G8" s="17">
        <v>19</v>
      </c>
    </row>
    <row r="9" spans="2:7" ht="18.75">
      <c r="B9" s="29"/>
      <c r="C9" s="32"/>
      <c r="D9" s="23">
        <v>13</v>
      </c>
      <c r="E9" s="16">
        <v>16</v>
      </c>
      <c r="F9" s="16">
        <v>24</v>
      </c>
      <c r="G9" s="17">
        <v>20</v>
      </c>
    </row>
    <row r="10" spans="2:7" ht="18.75">
      <c r="B10" s="29"/>
      <c r="C10" s="32"/>
      <c r="D10" s="23">
        <v>21</v>
      </c>
      <c r="E10" s="16">
        <v>18</v>
      </c>
      <c r="F10" s="16">
        <v>27</v>
      </c>
      <c r="G10" s="17">
        <v>24</v>
      </c>
    </row>
    <row r="11" spans="2:7" ht="18.75">
      <c r="B11" s="29"/>
      <c r="C11" s="32" t="s">
        <v>9</v>
      </c>
      <c r="D11" s="23">
        <v>28</v>
      </c>
      <c r="E11" s="16">
        <v>30</v>
      </c>
      <c r="F11" s="16">
        <v>19</v>
      </c>
      <c r="G11" s="17">
        <v>17</v>
      </c>
    </row>
    <row r="12" spans="2:7" ht="18.75">
      <c r="B12" s="29"/>
      <c r="C12" s="32"/>
      <c r="D12" s="23">
        <v>22</v>
      </c>
      <c r="E12" s="16">
        <v>26</v>
      </c>
      <c r="F12" s="16">
        <v>24</v>
      </c>
      <c r="G12" s="17">
        <v>21</v>
      </c>
    </row>
    <row r="13" spans="2:7" ht="18.75">
      <c r="B13" s="29"/>
      <c r="C13" s="32"/>
      <c r="D13" s="23">
        <v>25</v>
      </c>
      <c r="E13" s="16">
        <v>26</v>
      </c>
      <c r="F13" s="16">
        <v>19</v>
      </c>
      <c r="G13" s="17">
        <v>18</v>
      </c>
    </row>
    <row r="14" spans="2:7" ht="18.75">
      <c r="B14" s="29"/>
      <c r="C14" s="32"/>
      <c r="D14" s="23">
        <v>19</v>
      </c>
      <c r="E14" s="16">
        <v>20</v>
      </c>
      <c r="F14" s="16">
        <v>25</v>
      </c>
      <c r="G14" s="17">
        <v>26</v>
      </c>
    </row>
    <row r="15" spans="2:7" ht="18.75">
      <c r="B15" s="29"/>
      <c r="C15" s="32"/>
      <c r="D15" s="23">
        <v>26</v>
      </c>
      <c r="E15" s="16">
        <v>28</v>
      </c>
      <c r="F15" s="16">
        <v>29</v>
      </c>
      <c r="G15" s="17">
        <v>23</v>
      </c>
    </row>
    <row r="16" spans="2:7" ht="18.75">
      <c r="B16" s="29"/>
      <c r="C16" s="32" t="s">
        <v>10</v>
      </c>
      <c r="D16" s="23">
        <v>18</v>
      </c>
      <c r="E16" s="16">
        <v>15</v>
      </c>
      <c r="F16" s="16">
        <v>23</v>
      </c>
      <c r="G16" s="17">
        <v>18</v>
      </c>
    </row>
    <row r="17" spans="2:7" ht="18.75">
      <c r="B17" s="29"/>
      <c r="C17" s="32"/>
      <c r="D17" s="23">
        <v>10</v>
      </c>
      <c r="E17" s="16">
        <v>21</v>
      </c>
      <c r="F17" s="16">
        <v>25</v>
      </c>
      <c r="G17" s="17">
        <v>12</v>
      </c>
    </row>
    <row r="18" spans="2:7" ht="18.75">
      <c r="B18" s="29"/>
      <c r="C18" s="32"/>
      <c r="D18" s="23">
        <v>12</v>
      </c>
      <c r="E18" s="16">
        <v>22</v>
      </c>
      <c r="F18" s="16">
        <v>19</v>
      </c>
      <c r="G18" s="17">
        <v>23</v>
      </c>
    </row>
    <row r="19" spans="2:7" ht="18.75">
      <c r="B19" s="29"/>
      <c r="C19" s="32"/>
      <c r="D19" s="23">
        <v>22</v>
      </c>
      <c r="E19" s="16">
        <v>14</v>
      </c>
      <c r="F19" s="16">
        <v>13</v>
      </c>
      <c r="G19" s="17">
        <v>22</v>
      </c>
    </row>
    <row r="20" spans="2:7" ht="19.5" thickBot="1">
      <c r="B20" s="30"/>
      <c r="C20" s="33"/>
      <c r="D20" s="24">
        <v>13</v>
      </c>
      <c r="E20" s="19">
        <v>12</v>
      </c>
      <c r="F20" s="19">
        <v>22</v>
      </c>
      <c r="G20" s="20">
        <v>19</v>
      </c>
    </row>
    <row r="21" ht="19.5" thickTop="1"/>
  </sheetData>
  <sheetProtection/>
  <mergeCells count="4">
    <mergeCell ref="B6:B20"/>
    <mergeCell ref="C6:C10"/>
    <mergeCell ref="C11:C15"/>
    <mergeCell ref="C16:C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Brno, ústav HÚL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Drápela Karel</dc:creator>
  <cp:keywords/>
  <dc:description/>
  <cp:lastModifiedBy>Sramota</cp:lastModifiedBy>
  <dcterms:created xsi:type="dcterms:W3CDTF">1999-11-29T10:05:43Z</dcterms:created>
  <dcterms:modified xsi:type="dcterms:W3CDTF">2014-01-04T20:09:29Z</dcterms:modified>
  <cp:category/>
  <cp:version/>
  <cp:contentType/>
  <cp:contentStatus/>
</cp:coreProperties>
</file>